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390" windowHeight="7635" activeTab="0"/>
  </bookViews>
  <sheets>
    <sheet name="Заявление" sheetId="1" r:id="rId1"/>
    <sheet name="." sheetId="2" r:id="rId2"/>
    <sheet name="Валюты(Kurs4today)" sheetId="3" state="hidden" r:id="rId3"/>
    <sheet name="Груз" sheetId="4" state="hidden" r:id="rId4"/>
    <sheet name="Упаковка" sheetId="5" state="hidden" r:id="rId5"/>
    <sheet name="МатериалУпак" sheetId="6" state="hidden" r:id="rId6"/>
    <sheet name="Транспорт" sheetId="7" state="hidden" r:id="rId7"/>
    <sheet name="Регионы" sheetId="8" state="hidden" r:id="rId8"/>
    <sheet name="Страны" sheetId="9" state="hidden" r:id="rId9"/>
  </sheets>
  <definedNames>
    <definedName name="intraday" localSheetId="2">'Валюты(Kurs4today)'!$M$3:$S$39</definedName>
    <definedName name="intraday_1" localSheetId="2">'Валюты(Kurs4today)'!$K$2:$L$3</definedName>
    <definedName name="intraday_2" localSheetId="2">'Валюты(Kurs4today)'!$A$1:$J$41</definedName>
    <definedName name="www.kurs4today.ru_1" localSheetId="2">'Валюты(Kurs4today)'!$A$1:$E$37</definedName>
    <definedName name="_xlnm.Print_Area" localSheetId="0">'Заявление'!$A$1:$J$76</definedName>
  </definedNames>
  <calcPr fullCalcOnLoad="1"/>
</workbook>
</file>

<file path=xl/sharedStrings.xml><?xml version="1.0" encoding="utf-8"?>
<sst xmlns="http://schemas.openxmlformats.org/spreadsheetml/2006/main" count="1996" uniqueCount="1463">
  <si>
    <t>Конго, Демократическая Республика</t>
  </si>
  <si>
    <t>Демократическая Республика Конго</t>
  </si>
  <si>
    <t>Congo, Democratic Republic of the</t>
  </si>
  <si>
    <t>Косово</t>
  </si>
  <si>
    <t>Республика Косово</t>
  </si>
  <si>
    <t>Kosovo</t>
  </si>
  <si>
    <t>Коста-Рика</t>
  </si>
  <si>
    <t>Costa Rica</t>
  </si>
  <si>
    <t>Кот д'Ивуар</t>
  </si>
  <si>
    <t>Cote d'Ivoire</t>
  </si>
  <si>
    <t>Куба</t>
  </si>
  <si>
    <t>Cuba</t>
  </si>
  <si>
    <t>Кувейт</t>
  </si>
  <si>
    <t>Kuwait</t>
  </si>
  <si>
    <t>Лаос</t>
  </si>
  <si>
    <t>Лаосская Народно-Демократическая Республика</t>
  </si>
  <si>
    <t>Laos</t>
  </si>
  <si>
    <t>Латвия</t>
  </si>
  <si>
    <t>Latvia</t>
  </si>
  <si>
    <t>Лесото</t>
  </si>
  <si>
    <t>Lesotho</t>
  </si>
  <si>
    <t>Ливан</t>
  </si>
  <si>
    <t>Lebanon</t>
  </si>
  <si>
    <t>Ливийская Арабская Джамахирия</t>
  </si>
  <si>
    <t>Libya</t>
  </si>
  <si>
    <t>Либерия</t>
  </si>
  <si>
    <t>Liberia</t>
  </si>
  <si>
    <t>Лихтенштейн</t>
  </si>
  <si>
    <t>Liechtenstein</t>
  </si>
  <si>
    <t>Литва</t>
  </si>
  <si>
    <t>Lithuania</t>
  </si>
  <si>
    <t>Люксембург</t>
  </si>
  <si>
    <t>Luxembourg</t>
  </si>
  <si>
    <t>Маврикий</t>
  </si>
  <si>
    <t>Mauritius</t>
  </si>
  <si>
    <t>Мавритания</t>
  </si>
  <si>
    <t>Mauritania</t>
  </si>
  <si>
    <t>Мадагаскар</t>
  </si>
  <si>
    <t>Madagascar</t>
  </si>
  <si>
    <t>Майотта</t>
  </si>
  <si>
    <t>Mayotte</t>
  </si>
  <si>
    <t>Макао</t>
  </si>
  <si>
    <t>Macau</t>
  </si>
  <si>
    <t>Малави</t>
  </si>
  <si>
    <t>Malawi</t>
  </si>
  <si>
    <t>Малайзия</t>
  </si>
  <si>
    <t>Malaysia</t>
  </si>
  <si>
    <t>Мали</t>
  </si>
  <si>
    <t>Mali</t>
  </si>
  <si>
    <t>Малые Тихоокеанские отдаленные острова Соединенных Штатов</t>
  </si>
  <si>
    <t>United States Pacific Island Wildlife Refuges</t>
  </si>
  <si>
    <t>Мальдивы</t>
  </si>
  <si>
    <t>Maldives</t>
  </si>
  <si>
    <t>Мальта</t>
  </si>
  <si>
    <t>Malta</t>
  </si>
  <si>
    <t>Марокко</t>
  </si>
  <si>
    <t>Morocco</t>
  </si>
  <si>
    <t>Мартиника</t>
  </si>
  <si>
    <t>Martinique</t>
  </si>
  <si>
    <t>Маршалловы острова</t>
  </si>
  <si>
    <t>Республика Маршалловы острова</t>
  </si>
  <si>
    <t>Marshall Islands</t>
  </si>
  <si>
    <t>Мексика</t>
  </si>
  <si>
    <t>Mexico</t>
  </si>
  <si>
    <t>Микронезия, Федеративные Штаты</t>
  </si>
  <si>
    <t>Федеративные штаты Микронезии</t>
  </si>
  <si>
    <t>Micronesia, Federated States of</t>
  </si>
  <si>
    <t>Мозамбик</t>
  </si>
  <si>
    <t>Mozambique</t>
  </si>
  <si>
    <t>Молдова, Республика</t>
  </si>
  <si>
    <t>Moldova</t>
  </si>
  <si>
    <t>Монако</t>
  </si>
  <si>
    <t>Monaco</t>
  </si>
  <si>
    <t>Монголия</t>
  </si>
  <si>
    <t>Mongolia</t>
  </si>
  <si>
    <t>Монтсеррат</t>
  </si>
  <si>
    <t>Montserrat</t>
  </si>
  <si>
    <t>Мьянма</t>
  </si>
  <si>
    <t>Burma</t>
  </si>
  <si>
    <t>Намибия</t>
  </si>
  <si>
    <t>Namibia</t>
  </si>
  <si>
    <t>Науру</t>
  </si>
  <si>
    <t>Nauru</t>
  </si>
  <si>
    <t>Непал</t>
  </si>
  <si>
    <t>Nepal</t>
  </si>
  <si>
    <t>Нигер</t>
  </si>
  <si>
    <t>Niger</t>
  </si>
  <si>
    <t>Нигерия</t>
  </si>
  <si>
    <t>Nigeria</t>
  </si>
  <si>
    <t>Нидерландские Антилы</t>
  </si>
  <si>
    <t>Netherlands Antilles</t>
  </si>
  <si>
    <t>Нидерланды</t>
  </si>
  <si>
    <t>Netherlands</t>
  </si>
  <si>
    <t>Никарагуа</t>
  </si>
  <si>
    <t>Nicaragua</t>
  </si>
  <si>
    <t>Ниуэ</t>
  </si>
  <si>
    <t>Niue</t>
  </si>
  <si>
    <t>Новая Зеландия</t>
  </si>
  <si>
    <t>New Zealand</t>
  </si>
  <si>
    <t>Новая Каледония</t>
  </si>
  <si>
    <t>New Caledonia</t>
  </si>
  <si>
    <t>Норвегия</t>
  </si>
  <si>
    <t>Norway</t>
  </si>
  <si>
    <t>Объединенные Арабские Эмираты</t>
  </si>
  <si>
    <t>United Arab Emirates</t>
  </si>
  <si>
    <t>Оман</t>
  </si>
  <si>
    <t>Oman</t>
  </si>
  <si>
    <t>Остров Буве</t>
  </si>
  <si>
    <t>Bouvet Island</t>
  </si>
  <si>
    <t>Южный океан</t>
  </si>
  <si>
    <t>Остров Клиппертон</t>
  </si>
  <si>
    <t>Clipperton Island</t>
  </si>
  <si>
    <t>CP</t>
  </si>
  <si>
    <t>Тихий океан</t>
  </si>
  <si>
    <t>Остров Мэн</t>
  </si>
  <si>
    <t>Isle of Man</t>
  </si>
  <si>
    <t>Остров Норфолк</t>
  </si>
  <si>
    <t>Norfolk Island</t>
  </si>
  <si>
    <t>Остров Рождества</t>
  </si>
  <si>
    <t>Christmas Island</t>
  </si>
  <si>
    <t>Остров Святого Мартина</t>
  </si>
  <si>
    <t>Saint Martin</t>
  </si>
  <si>
    <t>MF</t>
  </si>
  <si>
    <t>MAF</t>
  </si>
  <si>
    <t>Остров Херд и острова Макдональд</t>
  </si>
  <si>
    <t>Heard Island and McDonald Islands</t>
  </si>
  <si>
    <t>Острова Кайман</t>
  </si>
  <si>
    <t>Cayman Islands</t>
  </si>
  <si>
    <t>Острова Кука</t>
  </si>
  <si>
    <t>Cook Islands</t>
  </si>
  <si>
    <t>Острова Теркс и Кайкос</t>
  </si>
  <si>
    <t>Turks and Caicos Islands</t>
  </si>
  <si>
    <t>Пакистан</t>
  </si>
  <si>
    <t>Pakistan</t>
  </si>
  <si>
    <t>Палау</t>
  </si>
  <si>
    <t>Palau</t>
  </si>
  <si>
    <t>Палестинская территория, оккупированная</t>
  </si>
  <si>
    <t>Palestinian Territory, Occupied</t>
  </si>
  <si>
    <t>Панама</t>
  </si>
  <si>
    <t>Panama</t>
  </si>
  <si>
    <t>Папский Престол (Государство — город Ватикан)</t>
  </si>
  <si>
    <t>Holy See (Vatican City)</t>
  </si>
  <si>
    <t>Папуа-Новая Гвинея</t>
  </si>
  <si>
    <t>Papua New Guinea</t>
  </si>
  <si>
    <t>Парагвай</t>
  </si>
  <si>
    <t>Paraguay</t>
  </si>
  <si>
    <t>Перу</t>
  </si>
  <si>
    <t>Peru</t>
  </si>
  <si>
    <t>Питкерн</t>
  </si>
  <si>
    <t>Pitcairn</t>
  </si>
  <si>
    <t>Польша</t>
  </si>
  <si>
    <t>Poland</t>
  </si>
  <si>
    <t>Португалия</t>
  </si>
  <si>
    <t>Portugal</t>
  </si>
  <si>
    <t>Пуэрто-Рико</t>
  </si>
  <si>
    <t>Puerto Rico</t>
  </si>
  <si>
    <t>Республика Македония</t>
  </si>
  <si>
    <t>Macedonia</t>
  </si>
  <si>
    <t>Реюньон</t>
  </si>
  <si>
    <t>Reunion</t>
  </si>
  <si>
    <t>Россия</t>
  </si>
  <si>
    <t>Russia</t>
  </si>
  <si>
    <t>Руанда</t>
  </si>
  <si>
    <t>Rwanda</t>
  </si>
  <si>
    <t>Румыния</t>
  </si>
  <si>
    <t>Romania</t>
  </si>
  <si>
    <t>Самоа</t>
  </si>
  <si>
    <t>Samoa</t>
  </si>
  <si>
    <t>Сан-Марино</t>
  </si>
  <si>
    <t>San Marino</t>
  </si>
  <si>
    <t>Сан-Томе и Принсипи</t>
  </si>
  <si>
    <t>Демократическая Республика Сан-Томе и Принсипи</t>
  </si>
  <si>
    <t>Sao Tome and Principe</t>
  </si>
  <si>
    <t>Саудовская Аравия</t>
  </si>
  <si>
    <t>Saudi Arabia</t>
  </si>
  <si>
    <t>Свазиленд</t>
  </si>
  <si>
    <t>Swaziland</t>
  </si>
  <si>
    <t>Святая Елена</t>
  </si>
  <si>
    <t>Saint Helena</t>
  </si>
  <si>
    <t>Северная Корея</t>
  </si>
  <si>
    <t>Korea, North</t>
  </si>
  <si>
    <t>Северные Марианские острова</t>
  </si>
  <si>
    <t>Northern Mariana Islands</t>
  </si>
  <si>
    <t>Сен-Бартельми</t>
  </si>
  <si>
    <t>Saint Barthélemy</t>
  </si>
  <si>
    <t>BL</t>
  </si>
  <si>
    <t>BLM</t>
  </si>
  <si>
    <t>Сен-Пьер и Микелон</t>
  </si>
  <si>
    <t>Saint Pierre and Miquelon</t>
  </si>
  <si>
    <t>Сенегал</t>
  </si>
  <si>
    <t>Senegal</t>
  </si>
  <si>
    <t>Сент-Винсент и Гренадины</t>
  </si>
  <si>
    <t>Saint Vincent and the Grenadines</t>
  </si>
  <si>
    <t>Сент-Люсия</t>
  </si>
  <si>
    <t>Saint Lucia</t>
  </si>
  <si>
    <t>Сент-Китс и Невис</t>
  </si>
  <si>
    <t>Saint Kitts and Nevis</t>
  </si>
  <si>
    <t>Сербия</t>
  </si>
  <si>
    <t>Serbia</t>
  </si>
  <si>
    <t>Сейшелы</t>
  </si>
  <si>
    <t>Seychelles</t>
  </si>
  <si>
    <t>Сингапур</t>
  </si>
  <si>
    <t>Singapore</t>
  </si>
  <si>
    <t>Сирийская Арабская Республика</t>
  </si>
  <si>
    <t>Syria</t>
  </si>
  <si>
    <t>Словакия</t>
  </si>
  <si>
    <t>Slovakia</t>
  </si>
  <si>
    <t>Словения</t>
  </si>
  <si>
    <t>Slovenia</t>
  </si>
  <si>
    <t>Соединенное Королевство</t>
  </si>
  <si>
    <t>Соединенное Королевство Великобритании и Северной Ирландии</t>
  </si>
  <si>
    <t>United Kingdom</t>
  </si>
  <si>
    <t>Соединенные Штаты</t>
  </si>
  <si>
    <t>United States</t>
  </si>
  <si>
    <t>Соломоновы острова</t>
  </si>
  <si>
    <t>Solomon Islands</t>
  </si>
  <si>
    <t>Сомали</t>
  </si>
  <si>
    <t>Somalia</t>
  </si>
  <si>
    <t>Судан</t>
  </si>
  <si>
    <t>Sudan</t>
  </si>
  <si>
    <t>Суринам</t>
  </si>
  <si>
    <t>Suriname</t>
  </si>
  <si>
    <t>Сьерра-Леоне</t>
  </si>
  <si>
    <t>Sierra Leone</t>
  </si>
  <si>
    <t>Таджикистан</t>
  </si>
  <si>
    <t>Tajikistan</t>
  </si>
  <si>
    <t>Таиланд</t>
  </si>
  <si>
    <t>Thailand</t>
  </si>
  <si>
    <t>Танзания, Объединенная Республика</t>
  </si>
  <si>
    <t>Tanzania</t>
  </si>
  <si>
    <t>Тайвань (Китай)</t>
  </si>
  <si>
    <t>Taiwan</t>
  </si>
  <si>
    <t>Тимор-Лесте</t>
  </si>
  <si>
    <t>Timor-Leste</t>
  </si>
  <si>
    <t>Того</t>
  </si>
  <si>
    <t>Togo</t>
  </si>
  <si>
    <t>Токелау</t>
  </si>
  <si>
    <t>Tokelau</t>
  </si>
  <si>
    <t>Тонга</t>
  </si>
  <si>
    <t>Tonga</t>
  </si>
  <si>
    <t>Тринидад и Тобаго</t>
  </si>
  <si>
    <t>Республика Тринидад и Тобаго</t>
  </si>
  <si>
    <t>Trinidad and Tobago</t>
  </si>
  <si>
    <t>Тувалу</t>
  </si>
  <si>
    <t>Tuvalu</t>
  </si>
  <si>
    <t>Тунис</t>
  </si>
  <si>
    <t>Tunisia</t>
  </si>
  <si>
    <t>Туркмения</t>
  </si>
  <si>
    <t>Turkmenistan</t>
  </si>
  <si>
    <t>Турция</t>
  </si>
  <si>
    <t>Turkey</t>
  </si>
  <si>
    <t>Уганда</t>
  </si>
  <si>
    <t>Uganda</t>
  </si>
  <si>
    <t>Узбекистан</t>
  </si>
  <si>
    <t>Uzbekistan</t>
  </si>
  <si>
    <t>Украина</t>
  </si>
  <si>
    <t>Ukraine</t>
  </si>
  <si>
    <t>Уоллис и Футуна</t>
  </si>
  <si>
    <t>Wallis and Futuna</t>
  </si>
  <si>
    <t>Уругвай</t>
  </si>
  <si>
    <t>Uruguay</t>
  </si>
  <si>
    <t>Фарерские острова</t>
  </si>
  <si>
    <t>Faroe Islands</t>
  </si>
  <si>
    <t>Фиджи</t>
  </si>
  <si>
    <t>Республика островов Фиджи</t>
  </si>
  <si>
    <t>Fiji</t>
  </si>
  <si>
    <t>Филиппины</t>
  </si>
  <si>
    <t>Philippines</t>
  </si>
  <si>
    <t>Финляндия</t>
  </si>
  <si>
    <t>Finland</t>
  </si>
  <si>
    <t>Фолклендские острова (Мальвинские)</t>
  </si>
  <si>
    <t>Falkland Islands (Islas Malvinas)</t>
  </si>
  <si>
    <t>Франция</t>
  </si>
  <si>
    <t>France</t>
  </si>
  <si>
    <t>Французская Гвиана</t>
  </si>
  <si>
    <t>French Guiana</t>
  </si>
  <si>
    <t>Французская Полинезия</t>
  </si>
  <si>
    <t>French Polynesia</t>
  </si>
  <si>
    <t>Французские Южные территории</t>
  </si>
  <si>
    <t>French Southern Lands</t>
  </si>
  <si>
    <t>Хорватия</t>
  </si>
  <si>
    <t>Croatia</t>
  </si>
  <si>
    <t>Центрально-Африканская Республика</t>
  </si>
  <si>
    <t>Central African Republic</t>
  </si>
  <si>
    <t>Чад</t>
  </si>
  <si>
    <t>Chad</t>
  </si>
  <si>
    <t>Черногория</t>
  </si>
  <si>
    <t>Montenegro</t>
  </si>
  <si>
    <t>Чешская Республика</t>
  </si>
  <si>
    <t>Czech Republic</t>
  </si>
  <si>
    <t>Чили</t>
  </si>
  <si>
    <t>Chile</t>
  </si>
  <si>
    <t>Швейцария</t>
  </si>
  <si>
    <t>Switzerland</t>
  </si>
  <si>
    <t>Швеция</t>
  </si>
  <si>
    <t>Sweden</t>
  </si>
  <si>
    <t>Шпицберген и Ян Майен</t>
  </si>
  <si>
    <t>Svalbard and Jan Mayen</t>
  </si>
  <si>
    <t>Шри-Ланка</t>
  </si>
  <si>
    <t>Sri Lanka</t>
  </si>
  <si>
    <t>Эквадор</t>
  </si>
  <si>
    <t>Ecuador</t>
  </si>
  <si>
    <t>Экваториальная Гвинея</t>
  </si>
  <si>
    <t>Equatorial Guinea</t>
  </si>
  <si>
    <t>Эландские острова</t>
  </si>
  <si>
    <t>Åland Islands</t>
  </si>
  <si>
    <t>Эль-Сальвадор</t>
  </si>
  <si>
    <t>El Salvador</t>
  </si>
  <si>
    <t>Эритрея</t>
  </si>
  <si>
    <t>Eritrea</t>
  </si>
  <si>
    <t>Эстония</t>
  </si>
  <si>
    <t>Estonia</t>
  </si>
  <si>
    <t>Эфиопия</t>
  </si>
  <si>
    <t>Ethiopia</t>
  </si>
  <si>
    <t>Южная Африка</t>
  </si>
  <si>
    <t>South Africa</t>
  </si>
  <si>
    <t>Южная Джорджия и Южные Сандвичевы острова</t>
  </si>
  <si>
    <t>South Georgia and the South Sandwich Islands</t>
  </si>
  <si>
    <t>Южная Корея</t>
  </si>
  <si>
    <t>Korea, South</t>
  </si>
  <si>
    <t>Ямайка</t>
  </si>
  <si>
    <t>Jamaica</t>
  </si>
  <si>
    <t>Япония</t>
  </si>
  <si>
    <t>Japan</t>
  </si>
  <si>
    <t>ISO</t>
  </si>
  <si>
    <t>М.П.</t>
  </si>
  <si>
    <t xml:space="preserve"> (заполняется Страхователем)</t>
  </si>
  <si>
    <t xml:space="preserve">Заявление на страхование груза № 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</si>
  <si>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</si>
  <si>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</si>
  <si>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</si>
  <si>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</si>
  <si>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</si>
  <si>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</si>
  <si>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</si>
  <si>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</si>
  <si>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</si>
  <si>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</si>
  <si>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</si>
  <si>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</si>
  <si>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Страхователь:</t>
  </si>
  <si>
    <t>Наименование груза:</t>
  </si>
  <si>
    <t>Маршрут:</t>
  </si>
  <si>
    <t>Выгодоприобретатель:</t>
  </si>
  <si>
    <t>Наличие охраны:</t>
  </si>
  <si>
    <t>Отправитель:</t>
  </si>
  <si>
    <t>Получатель:</t>
  </si>
  <si>
    <t>Вид упаковки:</t>
  </si>
  <si>
    <t>Дата заполнения:</t>
  </si>
  <si>
    <t>Подпись и печать Страхователя:</t>
  </si>
  <si>
    <t xml:space="preserve">Телефон/факс: </t>
  </si>
  <si>
    <t>кг</t>
  </si>
  <si>
    <t>Номера и даты грузосопроводительных документов:</t>
  </si>
  <si>
    <t>Страховая сумма по всему грузу:</t>
  </si>
  <si>
    <t>валюта:</t>
  </si>
  <si>
    <t>Транспортная организация-перевозчик,тел.</t>
  </si>
  <si>
    <t>Дата начала срока перевозки:</t>
  </si>
  <si>
    <t>Ожидаемая дата окончания перевозки:</t>
  </si>
  <si>
    <t>12.</t>
  </si>
  <si>
    <t>13.</t>
  </si>
  <si>
    <t>15.</t>
  </si>
  <si>
    <t>16.</t>
  </si>
  <si>
    <t>№</t>
  </si>
  <si>
    <t>дата</t>
  </si>
  <si>
    <t>п/п</t>
  </si>
  <si>
    <t>полиса</t>
  </si>
  <si>
    <t>заключения</t>
  </si>
  <si>
    <t>начала</t>
  </si>
  <si>
    <t>валюта</t>
  </si>
  <si>
    <t>вал/руб</t>
  </si>
  <si>
    <t>№ п/п</t>
  </si>
  <si>
    <t>Дата</t>
  </si>
  <si>
    <t>17.</t>
  </si>
  <si>
    <t>окончания</t>
  </si>
  <si>
    <t>Страхо-</t>
  </si>
  <si>
    <t>Выгодо-</t>
  </si>
  <si>
    <t xml:space="preserve">дата </t>
  </si>
  <si>
    <t>Транспорт</t>
  </si>
  <si>
    <t>Маршрут</t>
  </si>
  <si>
    <t xml:space="preserve">                       Страховая сумма</t>
  </si>
  <si>
    <t xml:space="preserve">                 Тариф %</t>
  </si>
  <si>
    <t xml:space="preserve">              Страховая премия </t>
  </si>
  <si>
    <t xml:space="preserve">                        Франшиза</t>
  </si>
  <si>
    <t xml:space="preserve">                        Инвойс</t>
  </si>
  <si>
    <t>Подпись</t>
  </si>
  <si>
    <t>ватель</t>
  </si>
  <si>
    <t>приобретатель</t>
  </si>
  <si>
    <t>значение</t>
  </si>
  <si>
    <t>ПАРИ</t>
  </si>
  <si>
    <t>размер в рублях</t>
  </si>
  <si>
    <t>размер в валюте</t>
  </si>
  <si>
    <t>услов/безуслов</t>
  </si>
  <si>
    <t xml:space="preserve">      №</t>
  </si>
  <si>
    <t>счёта</t>
  </si>
  <si>
    <t>руб.</t>
  </si>
  <si>
    <t xml:space="preserve">         Ком</t>
  </si>
  <si>
    <t>1,0 % - от страховой суммы, но не более 500 USD</t>
  </si>
  <si>
    <t>безуслов</t>
  </si>
  <si>
    <t>4.1</t>
  </si>
  <si>
    <t>Страховая стоимость  груза:</t>
  </si>
  <si>
    <t>Охрана</t>
  </si>
  <si>
    <t>Ответст</t>
  </si>
  <si>
    <t>рефриж</t>
  </si>
  <si>
    <t>CMR,TIR</t>
  </si>
  <si>
    <t>ТС</t>
  </si>
  <si>
    <t xml:space="preserve">                          ДОГОВОР</t>
  </si>
  <si>
    <t>согласован</t>
  </si>
  <si>
    <t>мест:</t>
  </si>
  <si>
    <t>вес:</t>
  </si>
  <si>
    <t>венность</t>
  </si>
  <si>
    <t>да/нет</t>
  </si>
  <si>
    <t>USD</t>
  </si>
  <si>
    <t>EUR</t>
  </si>
  <si>
    <t>GBP</t>
  </si>
  <si>
    <t>курс вал. ЦБ РФ:</t>
  </si>
  <si>
    <t>Рубль</t>
  </si>
  <si>
    <t>Австралийский доллар</t>
  </si>
  <si>
    <t>Азербайджанский манат</t>
  </si>
  <si>
    <t>Болгарский лев</t>
  </si>
  <si>
    <t>Бразильский реал</t>
  </si>
  <si>
    <t>Доллар США</t>
  </si>
  <si>
    <t>Канадский доллар</t>
  </si>
  <si>
    <t>Латвийский лат</t>
  </si>
  <si>
    <t>Литовский лит</t>
  </si>
  <si>
    <t>Новый туркменский манат</t>
  </si>
  <si>
    <t>Сингапурский доллар</t>
  </si>
  <si>
    <t>Турецкая лира</t>
  </si>
  <si>
    <t>Швейцарский франк</t>
  </si>
  <si>
    <t>За</t>
  </si>
  <si>
    <t>Код</t>
  </si>
  <si>
    <t>AUD</t>
  </si>
  <si>
    <t>AZN</t>
  </si>
  <si>
    <t>AMD</t>
  </si>
  <si>
    <t>BYR</t>
  </si>
  <si>
    <t>BGN</t>
  </si>
  <si>
    <t>BRL</t>
  </si>
  <si>
    <t>HUF</t>
  </si>
  <si>
    <t>KRW</t>
  </si>
  <si>
    <t>DKK</t>
  </si>
  <si>
    <t>INR</t>
  </si>
  <si>
    <t>KZT</t>
  </si>
  <si>
    <t>CAD</t>
  </si>
  <si>
    <t>KGS</t>
  </si>
  <si>
    <t>CNY</t>
  </si>
  <si>
    <t>LVL</t>
  </si>
  <si>
    <t>LTL</t>
  </si>
  <si>
    <t>MDL</t>
  </si>
  <si>
    <t>TMT</t>
  </si>
  <si>
    <t>RON</t>
  </si>
  <si>
    <t>NOK</t>
  </si>
  <si>
    <t>PLN</t>
  </si>
  <si>
    <t>XDR</t>
  </si>
  <si>
    <t>SGD</t>
  </si>
  <si>
    <t>TJS</t>
  </si>
  <si>
    <t>TRY</t>
  </si>
  <si>
    <t>UZS</t>
  </si>
  <si>
    <t>UAH</t>
  </si>
  <si>
    <t>CZK</t>
  </si>
  <si>
    <t>SEK</t>
  </si>
  <si>
    <t>CHF</t>
  </si>
  <si>
    <t>ZAR</t>
  </si>
  <si>
    <t>JPY</t>
  </si>
  <si>
    <t>Из Рекомендации №21/REV.2, Европейская экономическая комиссия ООН</t>
  </si>
  <si>
    <t>опасные</t>
  </si>
  <si>
    <t>Типы грузов</t>
  </si>
  <si>
    <t>наливной</t>
  </si>
  <si>
    <t>твердый груз навалом/ насыпью</t>
  </si>
  <si>
    <t>на поддонах</t>
  </si>
  <si>
    <t>в связках</t>
  </si>
  <si>
    <t xml:space="preserve">самоходные подвижные единицы </t>
  </si>
  <si>
    <t>прочие виды</t>
  </si>
  <si>
    <t>грузовой контейнер, до 20 футов (6м)</t>
  </si>
  <si>
    <t xml:space="preserve">грузовой контейнер, более 20 футов (6м) </t>
  </si>
  <si>
    <t>Типы упаковки</t>
  </si>
  <si>
    <t>Навалом</t>
  </si>
  <si>
    <t>2,3,4,5</t>
  </si>
  <si>
    <t>Жесткая (типа коробок, барабанов, баллонов и др.)</t>
  </si>
  <si>
    <t>Мягкая (типа кулей)</t>
  </si>
  <si>
    <t>5.1. Тип упаковки</t>
  </si>
  <si>
    <t>2.1. Тип груза</t>
  </si>
  <si>
    <t>2.2. Количество мест:</t>
  </si>
  <si>
    <t>2.3. Общий вес:</t>
  </si>
  <si>
    <t>Без упаковки (исключ. навалом)</t>
  </si>
  <si>
    <t>Прочие или специал. упаковки</t>
  </si>
  <si>
    <t>Материалы упаковки</t>
  </si>
  <si>
    <t>Без упаковки</t>
  </si>
  <si>
    <t>Пластмассы</t>
  </si>
  <si>
    <t>Бумага и фибровый картон</t>
  </si>
  <si>
    <t>Дерево</t>
  </si>
  <si>
    <t>Металлы</t>
  </si>
  <si>
    <t>Стекло, фарфор, керамика, глина</t>
  </si>
  <si>
    <t>Ткань</t>
  </si>
  <si>
    <t>Не известно</t>
  </si>
  <si>
    <t>Валюты</t>
  </si>
  <si>
    <t>5.2.Материал упаковки</t>
  </si>
  <si>
    <t>Список кодов для видов транспорта</t>
  </si>
  <si>
    <t>Наименование</t>
  </si>
  <si>
    <t>Вид транспорта не известен (не указан)</t>
  </si>
  <si>
    <t>Не известен (не указан)</t>
  </si>
  <si>
    <t>Transport mode not specified</t>
  </si>
  <si>
    <t>Морской транспорт</t>
  </si>
  <si>
    <t>Maritime transport</t>
  </si>
  <si>
    <t>Железнодорожный транспорт</t>
  </si>
  <si>
    <t>Rail transport</t>
  </si>
  <si>
    <t>Автомобильный транспорт</t>
  </si>
  <si>
    <t>Road transport</t>
  </si>
  <si>
    <t>Воздушный транспорт</t>
  </si>
  <si>
    <t>Air transport</t>
  </si>
  <si>
    <t>Mail</t>
  </si>
  <si>
    <t>Multimodal transport</t>
  </si>
  <si>
    <t>Fixed transport installation</t>
  </si>
  <si>
    <t>Внутренний водный транспорт</t>
  </si>
  <si>
    <t>Inland water transport</t>
  </si>
  <si>
    <t>Transport mode not applicable</t>
  </si>
  <si>
    <r>
      <t>Почта</t>
    </r>
    <r>
      <rPr>
        <vertAlign val="superscript"/>
        <sz val="12"/>
        <rFont val="Times New Roman"/>
        <family val="1"/>
      </rPr>
      <t>(1)</t>
    </r>
  </si>
  <si>
    <r>
      <t>Мультимодальный транспорт</t>
    </r>
    <r>
      <rPr>
        <vertAlign val="superscript"/>
        <sz val="12"/>
        <rFont val="Times New Roman"/>
        <family val="1"/>
      </rPr>
      <t>(2)</t>
    </r>
  </si>
  <si>
    <r>
      <t>Стационарный транспорт</t>
    </r>
    <r>
      <rPr>
        <vertAlign val="superscript"/>
        <sz val="12"/>
        <rFont val="Times New Roman"/>
        <family val="1"/>
      </rPr>
      <t>(3)</t>
    </r>
  </si>
  <si>
    <t>Транспорт не применяется (курьер и т.п.)</t>
  </si>
  <si>
    <t>Российская Федерация</t>
  </si>
  <si>
    <t>RU</t>
  </si>
  <si>
    <t>RUS</t>
  </si>
  <si>
    <t>AU</t>
  </si>
  <si>
    <t>AUS</t>
  </si>
  <si>
    <t>Австрийская Республика</t>
  </si>
  <si>
    <t>AT</t>
  </si>
  <si>
    <t>AUT</t>
  </si>
  <si>
    <t>Республика Азербайджан</t>
  </si>
  <si>
    <t>AZ</t>
  </si>
  <si>
    <t>AZE</t>
  </si>
  <si>
    <t>Республика Албания</t>
  </si>
  <si>
    <t>AL</t>
  </si>
  <si>
    <t>ALB</t>
  </si>
  <si>
    <t>Алжирская Народная Демократическая Республика</t>
  </si>
  <si>
    <t>DZ</t>
  </si>
  <si>
    <t>DZA</t>
  </si>
  <si>
    <t>AS</t>
  </si>
  <si>
    <t>ASM</t>
  </si>
  <si>
    <t>AI</t>
  </si>
  <si>
    <t>AIA</t>
  </si>
  <si>
    <t>Республика Ангола</t>
  </si>
  <si>
    <t>AO</t>
  </si>
  <si>
    <t>AGO</t>
  </si>
  <si>
    <t>Княжество Андорра</t>
  </si>
  <si>
    <t>AD</t>
  </si>
  <si>
    <t>AND</t>
  </si>
  <si>
    <t>AQ</t>
  </si>
  <si>
    <t>ATA</t>
  </si>
  <si>
    <t>AG</t>
  </si>
  <si>
    <t>ATG</t>
  </si>
  <si>
    <t>Аргентинская Республика</t>
  </si>
  <si>
    <t>AR</t>
  </si>
  <si>
    <t>ARG</t>
  </si>
  <si>
    <t>Республика Армения</t>
  </si>
  <si>
    <t>AM</t>
  </si>
  <si>
    <t>ARM</t>
  </si>
  <si>
    <t>AW</t>
  </si>
  <si>
    <t>ABW</t>
  </si>
  <si>
    <t>Переходное Исламское Государство Афганистан</t>
  </si>
  <si>
    <t>AF</t>
  </si>
  <si>
    <t>AFG</t>
  </si>
  <si>
    <t>Содружество Багамы</t>
  </si>
  <si>
    <t>BS</t>
  </si>
  <si>
    <t>BHS</t>
  </si>
  <si>
    <t>Народная Республика Бангладеш</t>
  </si>
  <si>
    <t>BD</t>
  </si>
  <si>
    <t>BGD</t>
  </si>
  <si>
    <t>BB</t>
  </si>
  <si>
    <t>BRB</t>
  </si>
  <si>
    <t>Королевство Бахрейн</t>
  </si>
  <si>
    <t>BH</t>
  </si>
  <si>
    <t>BHR</t>
  </si>
  <si>
    <t>Республика Беларусь</t>
  </si>
  <si>
    <t>BY</t>
  </si>
  <si>
    <t>BLR</t>
  </si>
  <si>
    <t>BZ</t>
  </si>
  <si>
    <t>BLZ</t>
  </si>
  <si>
    <t>Королевство Бельгии</t>
  </si>
  <si>
    <t>BE</t>
  </si>
  <si>
    <t>BEL</t>
  </si>
  <si>
    <t>Республика Бенин</t>
  </si>
  <si>
    <t>BJ</t>
  </si>
  <si>
    <t>BEN</t>
  </si>
  <si>
    <t>BM</t>
  </si>
  <si>
    <t>BMU</t>
  </si>
  <si>
    <t>Республика Болгария</t>
  </si>
  <si>
    <t>BG</t>
  </si>
  <si>
    <t>BGR</t>
  </si>
  <si>
    <t>Республика Боливия</t>
  </si>
  <si>
    <t>BO</t>
  </si>
  <si>
    <t>BOL</t>
  </si>
  <si>
    <t>BA</t>
  </si>
  <si>
    <t>BIH</t>
  </si>
  <si>
    <t>Республика Ботсвана</t>
  </si>
  <si>
    <t>BW</t>
  </si>
  <si>
    <t>BWA</t>
  </si>
  <si>
    <t>Федеративная Республика Бразилия</t>
  </si>
  <si>
    <t>BR</t>
  </si>
  <si>
    <t>BRA</t>
  </si>
  <si>
    <t>IO</t>
  </si>
  <si>
    <t>IOT</t>
  </si>
  <si>
    <t>BN</t>
  </si>
  <si>
    <t>BRN</t>
  </si>
  <si>
    <t>BF</t>
  </si>
  <si>
    <t>BFA</t>
  </si>
  <si>
    <t>Республика Бурунди</t>
  </si>
  <si>
    <t>BI</t>
  </si>
  <si>
    <t>BDI</t>
  </si>
  <si>
    <t>Королевство Бутан</t>
  </si>
  <si>
    <t>BT</t>
  </si>
  <si>
    <t>BTN</t>
  </si>
  <si>
    <t>Республика Вануату</t>
  </si>
  <si>
    <t>VU</t>
  </si>
  <si>
    <t>VUT</t>
  </si>
  <si>
    <t>Венгерская Республика</t>
  </si>
  <si>
    <t>HU</t>
  </si>
  <si>
    <t>HUN</t>
  </si>
  <si>
    <t>Боливарийская Республика Венесуэла</t>
  </si>
  <si>
    <t>VE</t>
  </si>
  <si>
    <t>VEN</t>
  </si>
  <si>
    <t>Британские Виргинские острова</t>
  </si>
  <si>
    <t>VG</t>
  </si>
  <si>
    <t>VGB</t>
  </si>
  <si>
    <t>Виргинские острова Соединенных Штатов</t>
  </si>
  <si>
    <t>VI</t>
  </si>
  <si>
    <t>VIR</t>
  </si>
  <si>
    <t>Демократическая Республика Тимор-Лесте</t>
  </si>
  <si>
    <t>TL</t>
  </si>
  <si>
    <t>TLS</t>
  </si>
  <si>
    <t>Социалистическая Республика Вьетнам</t>
  </si>
  <si>
    <t>VN</t>
  </si>
  <si>
    <t>VNM</t>
  </si>
  <si>
    <t>Габонская Республика</t>
  </si>
  <si>
    <t>GA</t>
  </si>
  <si>
    <t>GAB</t>
  </si>
  <si>
    <t>Республика Гаити</t>
  </si>
  <si>
    <t>HT</t>
  </si>
  <si>
    <t>HTI</t>
  </si>
  <si>
    <t>Республика Гайана</t>
  </si>
  <si>
    <t>GY</t>
  </si>
  <si>
    <t>GUY</t>
  </si>
  <si>
    <t>Республика Гамбия</t>
  </si>
  <si>
    <t>GM</t>
  </si>
  <si>
    <t>GMB</t>
  </si>
  <si>
    <t>Республика Гана</t>
  </si>
  <si>
    <t>GH</t>
  </si>
  <si>
    <t>GHA</t>
  </si>
  <si>
    <t>GP</t>
  </si>
  <si>
    <t>GLP</t>
  </si>
  <si>
    <t>Республика Гватемала</t>
  </si>
  <si>
    <t>GT</t>
  </si>
  <si>
    <t>GTM</t>
  </si>
  <si>
    <t>Гвинейская Республика</t>
  </si>
  <si>
    <t>GN</t>
  </si>
  <si>
    <t>GIN</t>
  </si>
  <si>
    <t>Республика Гвинея-Бисау</t>
  </si>
  <si>
    <t>GW</t>
  </si>
  <si>
    <t>GNB</t>
  </si>
  <si>
    <t>Федеративная Республика Германия</t>
  </si>
  <si>
    <t>DE</t>
  </si>
  <si>
    <t>DEU</t>
  </si>
  <si>
    <t>GG</t>
  </si>
  <si>
    <t>GGY</t>
  </si>
  <si>
    <t>GI</t>
  </si>
  <si>
    <t>GIB</t>
  </si>
  <si>
    <t>Республика Гондурас</t>
  </si>
  <si>
    <t>HN</t>
  </si>
  <si>
    <t>HND</t>
  </si>
  <si>
    <t>Специальный административный регион Китая Гонконг</t>
  </si>
  <si>
    <t>HK</t>
  </si>
  <si>
    <t>HKG</t>
  </si>
  <si>
    <t>GD</t>
  </si>
  <si>
    <t>GRD</t>
  </si>
  <si>
    <t>GL</t>
  </si>
  <si>
    <t>GRL</t>
  </si>
  <si>
    <t>Греческая Республика</t>
  </si>
  <si>
    <t>GR</t>
  </si>
  <si>
    <t>GRC</t>
  </si>
  <si>
    <t>GE</t>
  </si>
  <si>
    <t>GEO</t>
  </si>
  <si>
    <t>GU</t>
  </si>
  <si>
    <t>GUM</t>
  </si>
  <si>
    <t>Королевство Дания</t>
  </si>
  <si>
    <t>DK</t>
  </si>
  <si>
    <t>DNK</t>
  </si>
  <si>
    <t>JE</t>
  </si>
  <si>
    <t>JEY</t>
  </si>
  <si>
    <t>Республика Джибути</t>
  </si>
  <si>
    <t>DJ</t>
  </si>
  <si>
    <t>DJI</t>
  </si>
  <si>
    <t>Содружество Доминики</t>
  </si>
  <si>
    <t>DM</t>
  </si>
  <si>
    <t>DMA</t>
  </si>
  <si>
    <t>DO</t>
  </si>
  <si>
    <t>DOM</t>
  </si>
  <si>
    <t>Арабская Республика Египет</t>
  </si>
  <si>
    <t>EG</t>
  </si>
  <si>
    <t>EGY</t>
  </si>
  <si>
    <t>Республика Замбия</t>
  </si>
  <si>
    <t>ZM</t>
  </si>
  <si>
    <t>ZMB</t>
  </si>
  <si>
    <t>EH</t>
  </si>
  <si>
    <t>ESH</t>
  </si>
  <si>
    <t>Республика Зимбабве</t>
  </si>
  <si>
    <t>ZW</t>
  </si>
  <si>
    <t>ZWE</t>
  </si>
  <si>
    <t>Государство Израиль</t>
  </si>
  <si>
    <t>IL</t>
  </si>
  <si>
    <t>ISR</t>
  </si>
  <si>
    <t>Республика Индия</t>
  </si>
  <si>
    <t>IN</t>
  </si>
  <si>
    <t>IND</t>
  </si>
  <si>
    <t>Республика Индонезия</t>
  </si>
  <si>
    <t>ID</t>
  </si>
  <si>
    <t>IDN</t>
  </si>
  <si>
    <t>Иорданское Хашимитское Королевство</t>
  </si>
  <si>
    <t>JO</t>
  </si>
  <si>
    <t>JOR</t>
  </si>
  <si>
    <t>Республика Ирак</t>
  </si>
  <si>
    <t>IQ</t>
  </si>
  <si>
    <t>IRQ</t>
  </si>
  <si>
    <t>Исламская Республика Иран</t>
  </si>
  <si>
    <t>IR</t>
  </si>
  <si>
    <t>IRN</t>
  </si>
  <si>
    <t>IE</t>
  </si>
  <si>
    <t>IRL</t>
  </si>
  <si>
    <t>Республика Исландия</t>
  </si>
  <si>
    <t>IS</t>
  </si>
  <si>
    <t>ISL</t>
  </si>
  <si>
    <t>Королевство Испания</t>
  </si>
  <si>
    <t>ES</t>
  </si>
  <si>
    <t>ESP</t>
  </si>
  <si>
    <t>Итальянская Республика</t>
  </si>
  <si>
    <t>IT</t>
  </si>
  <si>
    <t>ITA</t>
  </si>
  <si>
    <t>Йеменская Республика</t>
  </si>
  <si>
    <t>YE</t>
  </si>
  <si>
    <t>YEM</t>
  </si>
  <si>
    <t>Республика Кабо-Верде</t>
  </si>
  <si>
    <t>CV</t>
  </si>
  <si>
    <t>CPV</t>
  </si>
  <si>
    <t>Республика Казахстан</t>
  </si>
  <si>
    <t>KZ</t>
  </si>
  <si>
    <t>KAZ</t>
  </si>
  <si>
    <t>Королевство Камбоджа</t>
  </si>
  <si>
    <t>KH</t>
  </si>
  <si>
    <t>KHM</t>
  </si>
  <si>
    <t>Республика Камерун</t>
  </si>
  <si>
    <t>CM</t>
  </si>
  <si>
    <t>CMR</t>
  </si>
  <si>
    <t>CA</t>
  </si>
  <si>
    <t>CAN</t>
  </si>
  <si>
    <t>Государство Катар</t>
  </si>
  <si>
    <t>QA</t>
  </si>
  <si>
    <t>QAT</t>
  </si>
  <si>
    <t>Республика Кения</t>
  </si>
  <si>
    <t>KE</t>
  </si>
  <si>
    <t>KEN</t>
  </si>
  <si>
    <t>Республика Кипр</t>
  </si>
  <si>
    <t>CY</t>
  </si>
  <si>
    <t>CYP</t>
  </si>
  <si>
    <t>Киргизская Республика</t>
  </si>
  <si>
    <t>KG</t>
  </si>
  <si>
    <t>KGZ</t>
  </si>
  <si>
    <t>Республика Кирибати</t>
  </si>
  <si>
    <t>KI</t>
  </si>
  <si>
    <t>KIR</t>
  </si>
  <si>
    <t>Китайская Народная Республика</t>
  </si>
  <si>
    <t>CN</t>
  </si>
  <si>
    <t>CHN</t>
  </si>
  <si>
    <t>CC</t>
  </si>
  <si>
    <t>CCK</t>
  </si>
  <si>
    <t>Республика Колумбия</t>
  </si>
  <si>
    <t>CO</t>
  </si>
  <si>
    <t>COL</t>
  </si>
  <si>
    <t>Союз Коморы</t>
  </si>
  <si>
    <t>KM</t>
  </si>
  <si>
    <t>COM</t>
  </si>
  <si>
    <t>Республика Конго</t>
  </si>
  <si>
    <t>CG</t>
  </si>
  <si>
    <t>COG</t>
  </si>
  <si>
    <t>CD</t>
  </si>
  <si>
    <t>COD</t>
  </si>
  <si>
    <t>Корейская Народно-Демократическая Республика</t>
  </si>
  <si>
    <t>KP</t>
  </si>
  <si>
    <t>PRK</t>
  </si>
  <si>
    <t>Республика Корея</t>
  </si>
  <si>
    <t>KR</t>
  </si>
  <si>
    <t>KOR</t>
  </si>
  <si>
    <t>Республика Коста-Рика</t>
  </si>
  <si>
    <t>CR</t>
  </si>
  <si>
    <t>CRI</t>
  </si>
  <si>
    <t>Республика Кот д'Ивуар</t>
  </si>
  <si>
    <t>CI</t>
  </si>
  <si>
    <t>CIV</t>
  </si>
  <si>
    <t>Республика Куба</t>
  </si>
  <si>
    <t>CU</t>
  </si>
  <si>
    <t>CUB</t>
  </si>
  <si>
    <t>Государство Кувейт</t>
  </si>
  <si>
    <t>KW</t>
  </si>
  <si>
    <t>KWT</t>
  </si>
  <si>
    <t>LA</t>
  </si>
  <si>
    <t>LAO</t>
  </si>
  <si>
    <t>Латвийская Республика</t>
  </si>
  <si>
    <t>LV</t>
  </si>
  <si>
    <t>LVA</t>
  </si>
  <si>
    <t>Королевство Лесото</t>
  </si>
  <si>
    <t>LS</t>
  </si>
  <si>
    <t>LSO</t>
  </si>
  <si>
    <t>Республика Либерия</t>
  </si>
  <si>
    <t>LR</t>
  </si>
  <si>
    <t>LBR</t>
  </si>
  <si>
    <t>Ливанская Республика</t>
  </si>
  <si>
    <t>LB</t>
  </si>
  <si>
    <t>LBN</t>
  </si>
  <si>
    <t>Социалистическая Народная Ливийская Арабская Джамахирия</t>
  </si>
  <si>
    <t>LY</t>
  </si>
  <si>
    <t>LBY</t>
  </si>
  <si>
    <t>Литовская Республика</t>
  </si>
  <si>
    <t>LT</t>
  </si>
  <si>
    <t>LTU</t>
  </si>
  <si>
    <t>Княжество Лихтенштейн</t>
  </si>
  <si>
    <t>LI</t>
  </si>
  <si>
    <t>LIE</t>
  </si>
  <si>
    <t>Великое Герцогство Люксембург</t>
  </si>
  <si>
    <t>LU</t>
  </si>
  <si>
    <t>LUX</t>
  </si>
  <si>
    <t>Республика Маврикий</t>
  </si>
  <si>
    <t>MU</t>
  </si>
  <si>
    <t>MUS</t>
  </si>
  <si>
    <t>Исламская Республика Мавритания</t>
  </si>
  <si>
    <t>MR</t>
  </si>
  <si>
    <t>MRT</t>
  </si>
  <si>
    <t>Республика Мадагаскар</t>
  </si>
  <si>
    <t>MG</t>
  </si>
  <si>
    <t>MDG</t>
  </si>
  <si>
    <t>YT</t>
  </si>
  <si>
    <t>MYT</t>
  </si>
  <si>
    <t>Специальный административный регион Китая Макао</t>
  </si>
  <si>
    <t>MO</t>
  </si>
  <si>
    <t>MAC</t>
  </si>
  <si>
    <t>MK</t>
  </si>
  <si>
    <t>MKD</t>
  </si>
  <si>
    <t>Республика Малави</t>
  </si>
  <si>
    <t>MW</t>
  </si>
  <si>
    <t>MWI</t>
  </si>
  <si>
    <t>MY</t>
  </si>
  <si>
    <t>MYS</t>
  </si>
  <si>
    <t>Республика Мали</t>
  </si>
  <si>
    <t>ML</t>
  </si>
  <si>
    <t>MLI</t>
  </si>
  <si>
    <t>UM</t>
  </si>
  <si>
    <t>UMI</t>
  </si>
  <si>
    <t>Мальдивская Республика</t>
  </si>
  <si>
    <t>MV</t>
  </si>
  <si>
    <t>MDV</t>
  </si>
  <si>
    <t>Республика Мальта</t>
  </si>
  <si>
    <t>MT</t>
  </si>
  <si>
    <t>MLT</t>
  </si>
  <si>
    <t>Королевство Марокко</t>
  </si>
  <si>
    <t>MA</t>
  </si>
  <si>
    <t>MAR</t>
  </si>
  <si>
    <t>MQ</t>
  </si>
  <si>
    <t>MTQ</t>
  </si>
  <si>
    <t>MH</t>
  </si>
  <si>
    <t>MHL</t>
  </si>
  <si>
    <t>Мексиканские Соединенные Штаты</t>
  </si>
  <si>
    <t>MX</t>
  </si>
  <si>
    <t>MEX</t>
  </si>
  <si>
    <t>FM</t>
  </si>
  <si>
    <t>FSM</t>
  </si>
  <si>
    <t>Республика Мозамбик</t>
  </si>
  <si>
    <t>MZ</t>
  </si>
  <si>
    <t>MOZ</t>
  </si>
  <si>
    <t>Республика Молдова</t>
  </si>
  <si>
    <t>MD</t>
  </si>
  <si>
    <t>MDA</t>
  </si>
  <si>
    <t>Княжество Монако</t>
  </si>
  <si>
    <t>MC</t>
  </si>
  <si>
    <t>MCO</t>
  </si>
  <si>
    <t>MN</t>
  </si>
  <si>
    <t>MNG</t>
  </si>
  <si>
    <t>MS</t>
  </si>
  <si>
    <t>MSR</t>
  </si>
  <si>
    <t>Союз Мьянма</t>
  </si>
  <si>
    <t>MM</t>
  </si>
  <si>
    <t>MMR</t>
  </si>
  <si>
    <t>Республика Намибия</t>
  </si>
  <si>
    <t>NA</t>
  </si>
  <si>
    <t>NAM</t>
  </si>
  <si>
    <t>Республика Науру</t>
  </si>
  <si>
    <t>NR</t>
  </si>
  <si>
    <t>NRU</t>
  </si>
  <si>
    <t>Федеративная Демократическая Республика Непал</t>
  </si>
  <si>
    <t>NP</t>
  </si>
  <si>
    <t>NPL</t>
  </si>
  <si>
    <t>Республика Нигер</t>
  </si>
  <si>
    <t>NE</t>
  </si>
  <si>
    <t>NER</t>
  </si>
  <si>
    <t>Федеративная Республика Нигерия</t>
  </si>
  <si>
    <t>NG</t>
  </si>
  <si>
    <t>NGA</t>
  </si>
  <si>
    <t>AN</t>
  </si>
  <si>
    <t>ANT</t>
  </si>
  <si>
    <t>Королевство Нидерландов</t>
  </si>
  <si>
    <t>NL</t>
  </si>
  <si>
    <t>NLD</t>
  </si>
  <si>
    <t>Республика Никарагуа</t>
  </si>
  <si>
    <t>NI</t>
  </si>
  <si>
    <t>NIC</t>
  </si>
  <si>
    <t>Республика Ниуэ</t>
  </si>
  <si>
    <t>NU</t>
  </si>
  <si>
    <t>NIU</t>
  </si>
  <si>
    <t>NZ</t>
  </si>
  <si>
    <t>NZL</t>
  </si>
  <si>
    <t>NC</t>
  </si>
  <si>
    <t>NCL</t>
  </si>
  <si>
    <t>Королевство Норвегия</t>
  </si>
  <si>
    <t>NO</t>
  </si>
  <si>
    <t>NOR</t>
  </si>
  <si>
    <t>AE</t>
  </si>
  <si>
    <t>ARE</t>
  </si>
  <si>
    <t>Султанат Оман</t>
  </si>
  <si>
    <t>OM</t>
  </si>
  <si>
    <t>OMN</t>
  </si>
  <si>
    <t>KY</t>
  </si>
  <si>
    <t>CYM</t>
  </si>
  <si>
    <t>CK</t>
  </si>
  <si>
    <t>COK</t>
  </si>
  <si>
    <t>TC</t>
  </si>
  <si>
    <t>TCA</t>
  </si>
  <si>
    <t>BV</t>
  </si>
  <si>
    <t>BVT</t>
  </si>
  <si>
    <t>IM</t>
  </si>
  <si>
    <t>IMN</t>
  </si>
  <si>
    <t>NF</t>
  </si>
  <si>
    <t>NFK</t>
  </si>
  <si>
    <t>CX</t>
  </si>
  <si>
    <t>CXR</t>
  </si>
  <si>
    <t>HM</t>
  </si>
  <si>
    <t>HMD</t>
  </si>
  <si>
    <t>Исламская Республика Пакистан</t>
  </si>
  <si>
    <t>PK</t>
  </si>
  <si>
    <t>PAK</t>
  </si>
  <si>
    <t>Республика Палау</t>
  </si>
  <si>
    <t>PW</t>
  </si>
  <si>
    <t>PLW</t>
  </si>
  <si>
    <t>Оккупированная Палестинская территория</t>
  </si>
  <si>
    <t>PS</t>
  </si>
  <si>
    <t>PSE</t>
  </si>
  <si>
    <t>Республика Панама</t>
  </si>
  <si>
    <t>PA</t>
  </si>
  <si>
    <t>PAN</t>
  </si>
  <si>
    <t>VA</t>
  </si>
  <si>
    <t>VAT</t>
  </si>
  <si>
    <t>PG</t>
  </si>
  <si>
    <t>PNG</t>
  </si>
  <si>
    <t>Республика Парагвай</t>
  </si>
  <si>
    <t>PY</t>
  </si>
  <si>
    <t>PRY</t>
  </si>
  <si>
    <t>Республика Перу</t>
  </si>
  <si>
    <t>PE</t>
  </si>
  <si>
    <t>PER</t>
  </si>
  <si>
    <t>PN</t>
  </si>
  <si>
    <t>PCN</t>
  </si>
  <si>
    <t>Республика Польша</t>
  </si>
  <si>
    <t>PL</t>
  </si>
  <si>
    <t>POL</t>
  </si>
  <si>
    <t>Португальская Республика</t>
  </si>
  <si>
    <t>PT</t>
  </si>
  <si>
    <t>PRT</t>
  </si>
  <si>
    <t>PR</t>
  </si>
  <si>
    <t>PRI</t>
  </si>
  <si>
    <t>RE</t>
  </si>
  <si>
    <t>REU</t>
  </si>
  <si>
    <t>Руандийская Республика</t>
  </si>
  <si>
    <t>RW</t>
  </si>
  <si>
    <t>RWA</t>
  </si>
  <si>
    <t>RO</t>
  </si>
  <si>
    <t>ROU</t>
  </si>
  <si>
    <t>Независимое Государство Самоа</t>
  </si>
  <si>
    <t>WS</t>
  </si>
  <si>
    <t>WSM</t>
  </si>
  <si>
    <t>Республика Сан-Марино</t>
  </si>
  <si>
    <t>SM</t>
  </si>
  <si>
    <t>SMR</t>
  </si>
  <si>
    <t>ST</t>
  </si>
  <si>
    <t>STP</t>
  </si>
  <si>
    <t>Королевство Саудовская Аравия</t>
  </si>
  <si>
    <t>SA</t>
  </si>
  <si>
    <t>SAU</t>
  </si>
  <si>
    <t>Королевство Свазиленд</t>
  </si>
  <si>
    <t>SZ</t>
  </si>
  <si>
    <t>SWZ</t>
  </si>
  <si>
    <t>SH</t>
  </si>
  <si>
    <t>SHN</t>
  </si>
  <si>
    <t>Содружество Северных Марианских островов</t>
  </si>
  <si>
    <t>MP</t>
  </si>
  <si>
    <t>MNP</t>
  </si>
  <si>
    <t>Республика Сейшелы</t>
  </si>
  <si>
    <t>SC</t>
  </si>
  <si>
    <t>SYC</t>
  </si>
  <si>
    <t>Республика Сенегал</t>
  </si>
  <si>
    <t>SN</t>
  </si>
  <si>
    <t>SEN</t>
  </si>
  <si>
    <t>VC</t>
  </si>
  <si>
    <t>VCT</t>
  </si>
  <si>
    <t>KN</t>
  </si>
  <si>
    <t>KNA</t>
  </si>
  <si>
    <t>LC</t>
  </si>
  <si>
    <t>LCA</t>
  </si>
  <si>
    <t>PM</t>
  </si>
  <si>
    <t>SPM</t>
  </si>
  <si>
    <t>Республика Сербия</t>
  </si>
  <si>
    <t>RS</t>
  </si>
  <si>
    <t>SRB</t>
  </si>
  <si>
    <t>Республика Сингапур</t>
  </si>
  <si>
    <t>SG</t>
  </si>
  <si>
    <t>SGP</t>
  </si>
  <si>
    <t>SY</t>
  </si>
  <si>
    <t>SYR</t>
  </si>
  <si>
    <t>Словацкая Республика</t>
  </si>
  <si>
    <t>SK</t>
  </si>
  <si>
    <t>SVK</t>
  </si>
  <si>
    <t>Республика Словения</t>
  </si>
  <si>
    <t>SI</t>
  </si>
  <si>
    <t>SVN</t>
  </si>
  <si>
    <t>GB</t>
  </si>
  <si>
    <t>GBR</t>
  </si>
  <si>
    <t>Соединенные Штаты Америки</t>
  </si>
  <si>
    <t>US</t>
  </si>
  <si>
    <t>USA</t>
  </si>
  <si>
    <t>SB</t>
  </si>
  <si>
    <t>SLB</t>
  </si>
  <si>
    <t>Сомалийская Республика</t>
  </si>
  <si>
    <t>SO</t>
  </si>
  <si>
    <t>SOM</t>
  </si>
  <si>
    <t>Республика Судан</t>
  </si>
  <si>
    <t>SD</t>
  </si>
  <si>
    <t>SDN</t>
  </si>
  <si>
    <t>Республика Суринам</t>
  </si>
  <si>
    <t>SR</t>
  </si>
  <si>
    <t>SUR</t>
  </si>
  <si>
    <t>Республика Сьерра-Леоне</t>
  </si>
  <si>
    <t>SL</t>
  </si>
  <si>
    <t>SLE</t>
  </si>
  <si>
    <t>Республика Таджикистан</t>
  </si>
  <si>
    <t>TJ</t>
  </si>
  <si>
    <t>TJK</t>
  </si>
  <si>
    <t>Королевство Таиланд</t>
  </si>
  <si>
    <t>TH</t>
  </si>
  <si>
    <t>THA</t>
  </si>
  <si>
    <t>TW</t>
  </si>
  <si>
    <t>TWN</t>
  </si>
  <si>
    <t>Объединенная Республика Танзания</t>
  </si>
  <si>
    <t>TZ</t>
  </si>
  <si>
    <t>TZA</t>
  </si>
  <si>
    <t>Тоголезская Республика</t>
  </si>
  <si>
    <t>TG</t>
  </si>
  <si>
    <t>TGO</t>
  </si>
  <si>
    <t>TK</t>
  </si>
  <si>
    <t>TKL</t>
  </si>
  <si>
    <t>Королевство Тонга</t>
  </si>
  <si>
    <t>TO</t>
  </si>
  <si>
    <t>TON</t>
  </si>
  <si>
    <t>TT</t>
  </si>
  <si>
    <t>TTO</t>
  </si>
  <si>
    <t>TV</t>
  </si>
  <si>
    <t>TUV</t>
  </si>
  <si>
    <t>Тунисская Республика</t>
  </si>
  <si>
    <t>TN</t>
  </si>
  <si>
    <t>TUN</t>
  </si>
  <si>
    <t>Туркменистан</t>
  </si>
  <si>
    <t>TM</t>
  </si>
  <si>
    <t>TKM</t>
  </si>
  <si>
    <t>Турецкая Республика</t>
  </si>
  <si>
    <t>TR</t>
  </si>
  <si>
    <t>TUR</t>
  </si>
  <si>
    <t>Республика Уганда</t>
  </si>
  <si>
    <t>UG</t>
  </si>
  <si>
    <t>UGA</t>
  </si>
  <si>
    <t>Республика Узбекистан</t>
  </si>
  <si>
    <t>UZ</t>
  </si>
  <si>
    <t>UZB</t>
  </si>
  <si>
    <t>UA</t>
  </si>
  <si>
    <t>UKR</t>
  </si>
  <si>
    <t>WF</t>
  </si>
  <si>
    <t>WLF</t>
  </si>
  <si>
    <t>Восточная Республика Уругвай</t>
  </si>
  <si>
    <t>UY</t>
  </si>
  <si>
    <t>URY</t>
  </si>
  <si>
    <t>FO</t>
  </si>
  <si>
    <t>FRO</t>
  </si>
  <si>
    <t>FJ</t>
  </si>
  <si>
    <t>FJI</t>
  </si>
  <si>
    <t>Республика Филиппины</t>
  </si>
  <si>
    <t>PH</t>
  </si>
  <si>
    <t>PHL</t>
  </si>
  <si>
    <t>Финляндская Республика</t>
  </si>
  <si>
    <t>FI</t>
  </si>
  <si>
    <t>FIN</t>
  </si>
  <si>
    <t>FK</t>
  </si>
  <si>
    <t>FLK</t>
  </si>
  <si>
    <t>Французская Республика</t>
  </si>
  <si>
    <t>FR</t>
  </si>
  <si>
    <t>FRA</t>
  </si>
  <si>
    <t>GF</t>
  </si>
  <si>
    <t>GUF</t>
  </si>
  <si>
    <t>PF</t>
  </si>
  <si>
    <t>PYF</t>
  </si>
  <si>
    <t>TF</t>
  </si>
  <si>
    <t>ATF</t>
  </si>
  <si>
    <t>Республика Хорватия</t>
  </si>
  <si>
    <t>HR</t>
  </si>
  <si>
    <t>HRV</t>
  </si>
  <si>
    <t>CF</t>
  </si>
  <si>
    <t>CAF</t>
  </si>
  <si>
    <t>Республика Чад</t>
  </si>
  <si>
    <t>TD</t>
  </si>
  <si>
    <t>TCD</t>
  </si>
  <si>
    <t>Республика Черногория</t>
  </si>
  <si>
    <t>ME</t>
  </si>
  <si>
    <t>MNE</t>
  </si>
  <si>
    <t>CZ</t>
  </si>
  <si>
    <t>CZE</t>
  </si>
  <si>
    <t>Республика Чили</t>
  </si>
  <si>
    <t>CL</t>
  </si>
  <si>
    <t>CHL</t>
  </si>
  <si>
    <t>Швейцарская Конфедерация</t>
  </si>
  <si>
    <t>CH</t>
  </si>
  <si>
    <t>CHE</t>
  </si>
  <si>
    <t>Королевство Швеция</t>
  </si>
  <si>
    <t>SE</t>
  </si>
  <si>
    <t>SWE</t>
  </si>
  <si>
    <t>SJ</t>
  </si>
  <si>
    <t>SJM</t>
  </si>
  <si>
    <t>Демократическая Социалистическая Республика Шри-Ланка</t>
  </si>
  <si>
    <t>LK</t>
  </si>
  <si>
    <t>LKA</t>
  </si>
  <si>
    <t>EC</t>
  </si>
  <si>
    <t>ECU</t>
  </si>
  <si>
    <t>Республика Экваториальная Гвинея</t>
  </si>
  <si>
    <t>GQ</t>
  </si>
  <si>
    <t>GNQ</t>
  </si>
  <si>
    <t>AX</t>
  </si>
  <si>
    <t>ALA</t>
  </si>
  <si>
    <t>Республика Эль-Сальвадор</t>
  </si>
  <si>
    <t>SV</t>
  </si>
  <si>
    <t>SLV</t>
  </si>
  <si>
    <t>ER</t>
  </si>
  <si>
    <t>ERI</t>
  </si>
  <si>
    <t>Эстонская Республика</t>
  </si>
  <si>
    <t>EE</t>
  </si>
  <si>
    <t>EST</t>
  </si>
  <si>
    <t>Федеративная Демократическая Республика Эфиопия</t>
  </si>
  <si>
    <t>ET</t>
  </si>
  <si>
    <t>ETH</t>
  </si>
  <si>
    <t>Южно-Африканская Республика</t>
  </si>
  <si>
    <t>ZA</t>
  </si>
  <si>
    <t>ZAF</t>
  </si>
  <si>
    <t>GS</t>
  </si>
  <si>
    <t>SGS</t>
  </si>
  <si>
    <t>JM</t>
  </si>
  <si>
    <t>JAM</t>
  </si>
  <si>
    <t>JP</t>
  </si>
  <si>
    <t>JPN</t>
  </si>
  <si>
    <t>Приложение Д, в котором приведено отсутствующее в ИСО 3166-97 распределение стран мира по макрогеографическим регионам (Африка, Америка, Азия, Европа, Океания), применяемое для целей статистики в Организации Объединённых Наций (ООН) в соответствии с докум</t>
  </si>
  <si>
    <t>Азия</t>
  </si>
  <si>
    <t>Восточная Азия</t>
  </si>
  <si>
    <t>Западная Азия</t>
  </si>
  <si>
    <t>Юго-Восточная Азия</t>
  </si>
  <si>
    <t>Южная часть Центральной Азии</t>
  </si>
  <si>
    <t>Африка</t>
  </si>
  <si>
    <t>Восточная Африка</t>
  </si>
  <si>
    <t>Западная Африка</t>
  </si>
  <si>
    <t>Северная Африка</t>
  </si>
  <si>
    <t>Центральная Африка</t>
  </si>
  <si>
    <t>Южная часть Африки</t>
  </si>
  <si>
    <t>Европа</t>
  </si>
  <si>
    <t>Восточная Европа</t>
  </si>
  <si>
    <t>Западная Европа</t>
  </si>
  <si>
    <t>Северная Европа</t>
  </si>
  <si>
    <t>Южная Европа</t>
  </si>
  <si>
    <t>Океания</t>
  </si>
  <si>
    <t>Океания (Австралия и Новая Зеландия)</t>
  </si>
  <si>
    <t>Меланезия</t>
  </si>
  <si>
    <t>Микронезия</t>
  </si>
  <si>
    <t>Полинезия</t>
  </si>
  <si>
    <t>Северная и Южная Америка</t>
  </si>
  <si>
    <t>Карибский бассейн</t>
  </si>
  <si>
    <t>Северная Америка</t>
  </si>
  <si>
    <t>Центральная Америка</t>
  </si>
  <si>
    <t>Южная Америка</t>
  </si>
  <si>
    <t>Регион отправки</t>
  </si>
  <si>
    <t>Регион прибытия</t>
  </si>
  <si>
    <t>Страна отправки</t>
  </si>
  <si>
    <t>Страна прибытия</t>
  </si>
  <si>
    <t>Австралия</t>
  </si>
  <si>
    <t>Australia</t>
  </si>
  <si>
    <t>Австралия и Новая Зеландия</t>
  </si>
  <si>
    <t>Австрия</t>
  </si>
  <si>
    <t>Austria</t>
  </si>
  <si>
    <t>Азербайджан</t>
  </si>
  <si>
    <t>Azerbaijan</t>
  </si>
  <si>
    <t>Албания</t>
  </si>
  <si>
    <t>Albania</t>
  </si>
  <si>
    <t>Алжир</t>
  </si>
  <si>
    <t>Algeria</t>
  </si>
  <si>
    <t>Американское Самоа</t>
  </si>
  <si>
    <t>American Samoa</t>
  </si>
  <si>
    <t>Ангилья</t>
  </si>
  <si>
    <t>Anguilla</t>
  </si>
  <si>
    <t>Америка</t>
  </si>
  <si>
    <t>Ангола</t>
  </si>
  <si>
    <t>Angola</t>
  </si>
  <si>
    <t>Андорра</t>
  </si>
  <si>
    <t>Andorra</t>
  </si>
  <si>
    <t>Антарктида</t>
  </si>
  <si>
    <t>Antarctica</t>
  </si>
  <si>
    <t>Антарктика</t>
  </si>
  <si>
    <t>Антигуа и Барбуда</t>
  </si>
  <si>
    <t>Antigua and Barbuda</t>
  </si>
  <si>
    <t>Аргентина</t>
  </si>
  <si>
    <t>Argentina</t>
  </si>
  <si>
    <t>Армения</t>
  </si>
  <si>
    <t>Armenia</t>
  </si>
  <si>
    <t>Аруба</t>
  </si>
  <si>
    <t>Aruba</t>
  </si>
  <si>
    <t>Афганистан</t>
  </si>
  <si>
    <t>Afghanistan</t>
  </si>
  <si>
    <t>Багамы</t>
  </si>
  <si>
    <t>Bahamas, The</t>
  </si>
  <si>
    <t>Бангладеш</t>
  </si>
  <si>
    <t>Bangladesh</t>
  </si>
  <si>
    <t>Барбадос</t>
  </si>
  <si>
    <t>Barbados</t>
  </si>
  <si>
    <t>Бахрейн</t>
  </si>
  <si>
    <t>Bahrain</t>
  </si>
  <si>
    <t>Беларусь</t>
  </si>
  <si>
    <t>Belarus</t>
  </si>
  <si>
    <t>Белиз</t>
  </si>
  <si>
    <t>Belize</t>
  </si>
  <si>
    <t>Бельгия</t>
  </si>
  <si>
    <t>Belgium</t>
  </si>
  <si>
    <t>Бенин</t>
  </si>
  <si>
    <t>Benin</t>
  </si>
  <si>
    <t>Бермуды</t>
  </si>
  <si>
    <t>Bermuda</t>
  </si>
  <si>
    <t>Болгария</t>
  </si>
  <si>
    <t>Bulgaria</t>
  </si>
  <si>
    <t>Боливия</t>
  </si>
  <si>
    <t>Bolivia</t>
  </si>
  <si>
    <t>Босния и Герцеговина</t>
  </si>
  <si>
    <t>Bosnia and Herzegovina</t>
  </si>
  <si>
    <t>Ботсвана</t>
  </si>
  <si>
    <t>Botswana</t>
  </si>
  <si>
    <t>Бразилия</t>
  </si>
  <si>
    <t>Brazil</t>
  </si>
  <si>
    <t>Британская территория в Индийском океане</t>
  </si>
  <si>
    <t>British Indian Ocean Territory</t>
  </si>
  <si>
    <t>Индийский океан</t>
  </si>
  <si>
    <t>Бруней-Даруссалам</t>
  </si>
  <si>
    <t>Brunei</t>
  </si>
  <si>
    <t>Буркина-Фасо</t>
  </si>
  <si>
    <t>Burkina Faso</t>
  </si>
  <si>
    <t>Бурунди</t>
  </si>
  <si>
    <t>Burundi</t>
  </si>
  <si>
    <t>Бутан</t>
  </si>
  <si>
    <t>Bhutan</t>
  </si>
  <si>
    <t>Вануату</t>
  </si>
  <si>
    <t>Vanuatu</t>
  </si>
  <si>
    <t>Венгрия</t>
  </si>
  <si>
    <t>Hungary</t>
  </si>
  <si>
    <t>Венесуэла</t>
  </si>
  <si>
    <t>Venezuela</t>
  </si>
  <si>
    <t>Виргинские острова, Британские</t>
  </si>
  <si>
    <t>British Virgin Islands</t>
  </si>
  <si>
    <t>Виргинские острова, США</t>
  </si>
  <si>
    <t>Virgin Islands</t>
  </si>
  <si>
    <t>Вьетнам</t>
  </si>
  <si>
    <t>Vietnam</t>
  </si>
  <si>
    <t>Габон</t>
  </si>
  <si>
    <t>Gabon</t>
  </si>
  <si>
    <t>Гаити</t>
  </si>
  <si>
    <t>Haiti</t>
  </si>
  <si>
    <t>Гайана</t>
  </si>
  <si>
    <t>Guyana</t>
  </si>
  <si>
    <t>Гамбия</t>
  </si>
  <si>
    <t>Gambia, The</t>
  </si>
  <si>
    <t>Гана</t>
  </si>
  <si>
    <t>Ghana</t>
  </si>
  <si>
    <t>Гваделупа</t>
  </si>
  <si>
    <t>Guadeloupe</t>
  </si>
  <si>
    <t>Гватемала</t>
  </si>
  <si>
    <t>Guatemala</t>
  </si>
  <si>
    <t>Гвинея</t>
  </si>
  <si>
    <t>Guinea</t>
  </si>
  <si>
    <t>Гвинея-Бисау</t>
  </si>
  <si>
    <t>Guinea-Bissau</t>
  </si>
  <si>
    <t>Германия</t>
  </si>
  <si>
    <t>Germany</t>
  </si>
  <si>
    <t>Гернси</t>
  </si>
  <si>
    <t>Guernsey</t>
  </si>
  <si>
    <t>Гибралтар</t>
  </si>
  <si>
    <t>Gibraltar</t>
  </si>
  <si>
    <t>Гондурас</t>
  </si>
  <si>
    <t>Honduras</t>
  </si>
  <si>
    <t>Гонконг</t>
  </si>
  <si>
    <t>Hong Kong</t>
  </si>
  <si>
    <t>Гренада</t>
  </si>
  <si>
    <t>Grenada</t>
  </si>
  <si>
    <t>Гренландия</t>
  </si>
  <si>
    <t>Greenland</t>
  </si>
  <si>
    <t>Греция</t>
  </si>
  <si>
    <t>Greece</t>
  </si>
  <si>
    <t>Грузия</t>
  </si>
  <si>
    <t>Georgia</t>
  </si>
  <si>
    <t>Гуам</t>
  </si>
  <si>
    <t>Guam</t>
  </si>
  <si>
    <t>Дания</t>
  </si>
  <si>
    <t>Denmark</t>
  </si>
  <si>
    <t>Джерси</t>
  </si>
  <si>
    <t>Jersey</t>
  </si>
  <si>
    <t>Джибути</t>
  </si>
  <si>
    <t>Djibouti</t>
  </si>
  <si>
    <t>Доминика</t>
  </si>
  <si>
    <t>Dominica</t>
  </si>
  <si>
    <t>Доминиканская Республика</t>
  </si>
  <si>
    <t>Dominican Republic</t>
  </si>
  <si>
    <t>Египет</t>
  </si>
  <si>
    <t>Egypt</t>
  </si>
  <si>
    <t>Замбия</t>
  </si>
  <si>
    <t>Zambia</t>
  </si>
  <si>
    <t>Западная Сахара</t>
  </si>
  <si>
    <t>Western Sahara</t>
  </si>
  <si>
    <t>Зимбабве</t>
  </si>
  <si>
    <t>Zimbabwe</t>
  </si>
  <si>
    <t>Израиль</t>
  </si>
  <si>
    <t>Israel</t>
  </si>
  <si>
    <t>Индия</t>
  </si>
  <si>
    <t>India</t>
  </si>
  <si>
    <t>Индонезия</t>
  </si>
  <si>
    <t>Indonesia</t>
  </si>
  <si>
    <t>Иордания</t>
  </si>
  <si>
    <t>Jordan</t>
  </si>
  <si>
    <t>Ирак</t>
  </si>
  <si>
    <t>Iraq</t>
  </si>
  <si>
    <t>Иран, Исламская Республика</t>
  </si>
  <si>
    <t>Iran</t>
  </si>
  <si>
    <t>Ирландия</t>
  </si>
  <si>
    <t>Ireland</t>
  </si>
  <si>
    <t>Исландия</t>
  </si>
  <si>
    <t>Iceland</t>
  </si>
  <si>
    <t>Испания</t>
  </si>
  <si>
    <t>Spain</t>
  </si>
  <si>
    <t>Италия</t>
  </si>
  <si>
    <t>Italy</t>
  </si>
  <si>
    <t>Йемен</t>
  </si>
  <si>
    <t>Yemen</t>
  </si>
  <si>
    <t>Кабо-Верде</t>
  </si>
  <si>
    <t>Cape Verde</t>
  </si>
  <si>
    <t>Казахстан</t>
  </si>
  <si>
    <t>Kazakhstan</t>
  </si>
  <si>
    <t>Камбоджа</t>
  </si>
  <si>
    <t>Cambodia</t>
  </si>
  <si>
    <t>Камерун</t>
  </si>
  <si>
    <t>Cameroon</t>
  </si>
  <si>
    <t>Канада</t>
  </si>
  <si>
    <t>Canada</t>
  </si>
  <si>
    <t>Катар</t>
  </si>
  <si>
    <t>Qatar</t>
  </si>
  <si>
    <t>Кения</t>
  </si>
  <si>
    <t>Kenya</t>
  </si>
  <si>
    <t>Кипр</t>
  </si>
  <si>
    <t>Cyprus</t>
  </si>
  <si>
    <t>Киргизия</t>
  </si>
  <si>
    <t>Kyrgyzstan</t>
  </si>
  <si>
    <t>Кирибати</t>
  </si>
  <si>
    <t>Kiribati</t>
  </si>
  <si>
    <t>Китай</t>
  </si>
  <si>
    <t>China</t>
  </si>
  <si>
    <t>Кокосовые (Килинг) острова</t>
  </si>
  <si>
    <t>Cocos (Keeling) Islands</t>
  </si>
  <si>
    <t>Колумбия</t>
  </si>
  <si>
    <t>Colombia</t>
  </si>
  <si>
    <t>Коморы</t>
  </si>
  <si>
    <t>Comoros</t>
  </si>
  <si>
    <t>Конго</t>
  </si>
  <si>
    <t>Congo, Republic of the</t>
  </si>
  <si>
    <t>Тип груза</t>
  </si>
  <si>
    <t>Тип упаковки</t>
  </si>
  <si>
    <t>Материал упаковки</t>
  </si>
  <si>
    <t>Наименование груза</t>
  </si>
  <si>
    <t xml:space="preserve"> -</t>
  </si>
  <si>
    <t>Комисс. Вознагражд, %</t>
  </si>
  <si>
    <t>Груз перевозится</t>
  </si>
  <si>
    <t>транспортом</t>
  </si>
  <si>
    <t>Морским</t>
  </si>
  <si>
    <t>Железнодорожным</t>
  </si>
  <si>
    <t>Воздушным</t>
  </si>
  <si>
    <t>Почтой</t>
  </si>
  <si>
    <t>Мультимодальным (смешанным)</t>
  </si>
  <si>
    <t xml:space="preserve">Стационарным </t>
  </si>
  <si>
    <t xml:space="preserve">Внутренним водным </t>
  </si>
  <si>
    <t>реф. риски</t>
  </si>
  <si>
    <t>Автомобильным</t>
  </si>
  <si>
    <t>Польский злотый</t>
  </si>
  <si>
    <t xml:space="preserve">                                Груз          </t>
  </si>
  <si>
    <t xml:space="preserve">                                       Оплата</t>
  </si>
  <si>
    <t>№ п/п т</t>
  </si>
  <si>
    <t>дата т</t>
  </si>
  <si>
    <t>Условия поставки (при международной перевозке):</t>
  </si>
  <si>
    <t>14. Условия оплаты:</t>
  </si>
  <si>
    <t>18.</t>
  </si>
  <si>
    <t>Список кодов Инкотермс</t>
  </si>
  <si>
    <t>код</t>
  </si>
  <si>
    <t>курс</t>
  </si>
  <si>
    <t>+/-</t>
  </si>
  <si>
    <t>руб</t>
  </si>
  <si>
    <t>%</t>
  </si>
  <si>
    <t>Евро</t>
  </si>
  <si>
    <t>Армянский драм (1000)</t>
  </si>
  <si>
    <t>Белорусский рубль (1000)</t>
  </si>
  <si>
    <t>Венгерский форинт (100)</t>
  </si>
  <si>
    <t>Вон Республики Корея (1000)</t>
  </si>
  <si>
    <t>Датская крона (10)</t>
  </si>
  <si>
    <t>Индийская рупия (100)</t>
  </si>
  <si>
    <t>Казахский тенге (100)</t>
  </si>
  <si>
    <t>Киргизский сом (100)</t>
  </si>
  <si>
    <t>Китайский юань Жэньминьби (10)</t>
  </si>
  <si>
    <t>Молдавский леев (10)</t>
  </si>
  <si>
    <t>Новый румынский лей (10)</t>
  </si>
  <si>
    <t>Норвежская крона (10)</t>
  </si>
  <si>
    <t>СДР (специальные права заимствования)</t>
  </si>
  <si>
    <t>Таджикский сомони (10)</t>
  </si>
  <si>
    <t>Узбекский сум (1000)</t>
  </si>
  <si>
    <t>Украинская гривна (10)</t>
  </si>
  <si>
    <t>Фунт стерлингов Соединенного королевства</t>
  </si>
  <si>
    <t>Чешская крона (10)</t>
  </si>
  <si>
    <t>Шведская крона (10)</t>
  </si>
  <si>
    <t>Южноафриканский рэнд (10)</t>
  </si>
  <si>
    <t>Японская йена (100)</t>
  </si>
  <si>
    <t>ТН/инвойс, дата</t>
  </si>
  <si>
    <t>ЕХW- товар со склада продавца</t>
  </si>
  <si>
    <t>FСА - товар доставляется перевозчику заказчика</t>
  </si>
  <si>
    <t>FAS - товар доставляется к кораблю заказчика</t>
  </si>
  <si>
    <t>FОВ - товар погружается на корабль заказчика</t>
  </si>
  <si>
    <t>CFR - товар доставляется до порта заказчика (без выгрузки)</t>
  </si>
  <si>
    <t>CIF - товар страхуется и доставляется до порта заказчика (без выгрузки)</t>
  </si>
  <si>
    <t>СРТ - товар доставляется перевозчику заказчика в указанном месте назначения</t>
  </si>
  <si>
    <t>CIP - товар страхуется и доставляется перевозчику заказчика в указанном месте назначения</t>
  </si>
  <si>
    <t xml:space="preserve">DAT - поставка товара осуществляется в указанном терминале </t>
  </si>
  <si>
    <t>DAP - поставка осуществляется в указанном пункте</t>
  </si>
  <si>
    <t xml:space="preserve">DDP - товар доставляется заказчику, очищенный от пошлин и рисков </t>
  </si>
  <si>
    <t>от  **.**.20**</t>
  </si>
  <si>
    <t>Условия страхования</t>
  </si>
  <si>
    <t>регистрационный номер транспортного средства</t>
  </si>
  <si>
    <t>Приложение № 2</t>
  </si>
  <si>
    <t>к Генеральному Договору страхования грузов</t>
  </si>
  <si>
    <t>(наименование юл.лица, ПБОЮЛ)</t>
  </si>
  <si>
    <t>(Пункт отправки - 
Пункт перегрузки(если есть) - 
Пункт прибытия)</t>
  </si>
  <si>
    <r>
      <t>Дополнительные сведения (</t>
    </r>
    <r>
      <rPr>
        <sz val="8"/>
        <rFont val="Arial"/>
        <family val="2"/>
      </rPr>
      <t>в т.ч., не является ли груз бывшим в употреблении</t>
    </r>
    <r>
      <rPr>
        <b/>
        <sz val="12"/>
        <rFont val="Arial"/>
        <family val="2"/>
      </rPr>
      <t>)</t>
    </r>
  </si>
  <si>
    <t xml:space="preserve"> № 07-***/20** г.</t>
  </si>
  <si>
    <t>В АО «СК «ПАРИ»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</si>
</sst>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$-409]#,##0.00"/>
    <numFmt numFmtId="181" formatCode="d\ mmmm\,\ yyyy"/>
    <numFmt numFmtId="182" formatCode="_-[$$-C09]* #,##0.00_-;\-[$$-C09]* #,##0.00_-;_-[$$-C09]* &quot;-&quot;??_-;_-@_-"/>
    <numFmt numFmtId="183" formatCode="_-[$$-B09]* #,##0.00_-;\-[$$-B09]* #,##0.00_-;_-[$$-B09]* &quot;-&quot;??_-;_-@_-"/>
    <numFmt numFmtId="184" formatCode="_-[$$-A09]* #,##0.00_-;\-[$$-A09]* #,##0.00_-;_-[$$-A09]* &quot;-&quot;??_-;_-@_-"/>
    <numFmt numFmtId="185" formatCode="_-[$$-909]* #,##0.00_-;\-[$$-909]* #,##0.00_-;_-[$$-909]* &quot;-&quot;??_-;_-@_-"/>
    <numFmt numFmtId="186" formatCode="_-[$$-809]* #,##0.00_-;\-[$$-809]* #,##0.00_-;_-[$$-809]* &quot;-&quot;??_-;_-@_-"/>
    <numFmt numFmtId="187" formatCode="_-[$$-709]* #,##0.00_-;\-[$$-709]* #,##0.00_-;_-[$$-709]* &quot;-&quot;??_-;_-@_-"/>
    <numFmt numFmtId="188" formatCode="_-[$$-609]* #,##0.00_-;\-[$$-609]* #,##0.00_-;_-[$$-609]* &quot;-&quot;??_-;_-@_-"/>
    <numFmt numFmtId="189" formatCode="_-[$$-509]* #,##0.00_-;\-[$$-509]* #,##0.00_-;_-[$$-509]* &quot;-&quot;??_-;_-@_-"/>
    <numFmt numFmtId="190" formatCode="_-[$$-409]* #,##0.00_-;\-[$$-409]* #,##0.00_-;_-[$$-409]* &quot;-&quot;??_-;_-@_-"/>
    <numFmt numFmtId="191" formatCode="_-[$$-309]* #,##0.00_-;\-[$$-309]* #,##0.00_-;_-[$$-309]* &quot;-&quot;??_-;_-@_-"/>
    <numFmt numFmtId="192" formatCode="_-[$$-209]* #,##0.00_-;\-[$$-209]* #,##0.00_-;_-[$$-209]* &quot;-&quot;??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dd\-mmm\-yy"/>
    <numFmt numFmtId="198" formatCode="#,##0.00_р_."/>
    <numFmt numFmtId="199" formatCode="dd/mm/yy"/>
    <numFmt numFmtId="200" formatCode="d/m"/>
    <numFmt numFmtId="201" formatCode="#,##0.0"/>
    <numFmt numFmtId="202" formatCode="0.000"/>
    <numFmt numFmtId="203" formatCode="#,##0.00;[Red]#,##0.00"/>
    <numFmt numFmtId="204" formatCode="[$-FC19]d\ mmmm\ yyyy\ &quot;г.&quot;"/>
    <numFmt numFmtId="205" formatCode="dd/mm/yy;@"/>
    <numFmt numFmtId="206" formatCode="0.0000"/>
    <numFmt numFmtId="207" formatCode="#,##0.0_р_."/>
    <numFmt numFmtId="208" formatCode="#,##0.000_р_."/>
    <numFmt numFmtId="209" formatCode="#,##0.0000_р_."/>
    <numFmt numFmtId="210" formatCode="0.0"/>
    <numFmt numFmtId="211" formatCode="#,##0.0000"/>
  </numFmts>
  <fonts count="95">
    <font>
      <sz val="10"/>
      <name val="Arial Cyr"/>
      <family val="0"/>
    </font>
    <font>
      <b/>
      <sz val="12"/>
      <name val="Arial"/>
      <family val="2"/>
    </font>
    <font>
      <b/>
      <sz val="12"/>
      <name val="Arial Cyr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2"/>
      <color indexed="9"/>
      <name val="Arial Cyr"/>
      <family val="2"/>
    </font>
    <font>
      <sz val="9"/>
      <color indexed="56"/>
      <name val="Courier New"/>
      <family val="3"/>
    </font>
    <font>
      <b/>
      <sz val="10"/>
      <color indexed="9"/>
      <name val="Arial Cyr"/>
      <family val="2"/>
    </font>
    <font>
      <b/>
      <sz val="10"/>
      <name val="Arial Cyr"/>
      <family val="0"/>
    </font>
    <font>
      <sz val="12"/>
      <name val="Arial CYR"/>
      <family val="2"/>
    </font>
    <font>
      <sz val="12"/>
      <name val="Arial"/>
      <family val="2"/>
    </font>
    <font>
      <i/>
      <sz val="12"/>
      <name val="Arial Cyr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8"/>
      <name val="Arial Cyr"/>
      <family val="2"/>
    </font>
    <font>
      <i/>
      <sz val="8"/>
      <name val="Arial Cyr"/>
      <family val="2"/>
    </font>
    <font>
      <i/>
      <sz val="9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i/>
      <sz val="11"/>
      <name val="Arial"/>
      <family val="2"/>
    </font>
    <font>
      <i/>
      <sz val="8"/>
      <name val="Monaco"/>
      <family val="0"/>
    </font>
    <font>
      <sz val="11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i/>
      <sz val="11"/>
      <name val="Monaco"/>
      <family val="0"/>
    </font>
    <font>
      <i/>
      <sz val="11"/>
      <name val="Arial Cyr"/>
      <family val="0"/>
    </font>
    <font>
      <b/>
      <sz val="8"/>
      <name val="Arial Cyr"/>
      <family val="2"/>
    </font>
    <font>
      <sz val="10"/>
      <name val="Helv"/>
      <family val="0"/>
    </font>
    <font>
      <b/>
      <sz val="10"/>
      <name val="Peterburg"/>
      <family val="0"/>
    </font>
    <font>
      <sz val="11"/>
      <name val="Arial"/>
      <family val="2"/>
    </font>
    <font>
      <sz val="10"/>
      <color indexed="42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5"/>
      <name val="Arial Cyr"/>
      <family val="2"/>
    </font>
    <font>
      <sz val="8"/>
      <color indexed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4"/>
      <name val="Arial Cyr"/>
      <family val="2"/>
    </font>
    <font>
      <sz val="4"/>
      <name val="Arial"/>
      <family val="2"/>
    </font>
    <font>
      <sz val="4"/>
      <name val="Arial Cyr"/>
      <family val="0"/>
    </font>
    <font>
      <i/>
      <sz val="4"/>
      <name val="Arial Cyr"/>
      <family val="2"/>
    </font>
    <font>
      <i/>
      <sz val="8"/>
      <color indexed="17"/>
      <name val="Arial"/>
      <family val="2"/>
    </font>
    <font>
      <sz val="8"/>
      <color indexed="17"/>
      <name val="Arial"/>
      <family val="2"/>
    </font>
    <font>
      <i/>
      <sz val="8"/>
      <name val="Arial"/>
      <family val="2"/>
    </font>
    <font>
      <i/>
      <sz val="8"/>
      <name val="Arial Narrow"/>
      <family val="2"/>
    </font>
    <font>
      <i/>
      <sz val="9"/>
      <name val="Arial Cyr"/>
      <family val="0"/>
    </font>
    <font>
      <i/>
      <sz val="10"/>
      <name val="Arial"/>
      <family val="2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sz val="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sz val="7"/>
      <color rgb="FF00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CFBA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05" fontId="0" fillId="0" borderId="0" xfId="0" applyNumberFormat="1" applyFont="1" applyAlignment="1">
      <alignment/>
    </xf>
    <xf numFmtId="206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29" fillId="34" borderId="11" xfId="0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29" fillId="35" borderId="12" xfId="0" applyFont="1" applyFill="1" applyBorder="1" applyAlignment="1">
      <alignment horizontal="center"/>
    </xf>
    <xf numFmtId="0" fontId="29" fillId="35" borderId="13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left"/>
    </xf>
    <xf numFmtId="203" fontId="29" fillId="35" borderId="15" xfId="61" applyNumberFormat="1" applyFont="1" applyFill="1" applyBorder="1" applyAlignment="1">
      <alignment horizontal="center"/>
    </xf>
    <xf numFmtId="203" fontId="29" fillId="34" borderId="14" xfId="61" applyNumberFormat="1" applyFont="1" applyFill="1" applyBorder="1" applyAlignment="1">
      <alignment horizontal="left"/>
    </xf>
    <xf numFmtId="203" fontId="29" fillId="34" borderId="15" xfId="61" applyNumberFormat="1" applyFont="1" applyFill="1" applyBorder="1" applyAlignment="1">
      <alignment horizontal="center"/>
    </xf>
    <xf numFmtId="203" fontId="29" fillId="34" borderId="16" xfId="61" applyNumberFormat="1" applyFont="1" applyFill="1" applyBorder="1" applyAlignment="1">
      <alignment horizontal="center"/>
    </xf>
    <xf numFmtId="203" fontId="29" fillId="35" borderId="14" xfId="61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/>
    </xf>
    <xf numFmtId="203" fontId="29" fillId="35" borderId="12" xfId="61" applyNumberFormat="1" applyFont="1" applyFill="1" applyBorder="1" applyAlignment="1">
      <alignment horizontal="center"/>
    </xf>
    <xf numFmtId="203" fontId="29" fillId="36" borderId="17" xfId="61" applyNumberFormat="1" applyFont="1" applyFill="1" applyBorder="1" applyAlignment="1">
      <alignment horizontal="left"/>
    </xf>
    <xf numFmtId="0" fontId="29" fillId="34" borderId="18" xfId="0" applyFont="1" applyFill="1" applyBorder="1" applyAlignment="1">
      <alignment horizontal="center"/>
    </xf>
    <xf numFmtId="0" fontId="29" fillId="35" borderId="18" xfId="0" applyFont="1" applyFill="1" applyBorder="1" applyAlignment="1">
      <alignment horizontal="center"/>
    </xf>
    <xf numFmtId="0" fontId="29" fillId="34" borderId="19" xfId="0" applyFont="1" applyFill="1" applyBorder="1" applyAlignment="1">
      <alignment horizontal="center"/>
    </xf>
    <xf numFmtId="0" fontId="29" fillId="35" borderId="19" xfId="0" applyFont="1" applyFill="1" applyBorder="1" applyAlignment="1">
      <alignment horizontal="center"/>
    </xf>
    <xf numFmtId="0" fontId="29" fillId="35" borderId="20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179" fontId="29" fillId="34" borderId="19" xfId="61" applyFont="1" applyFill="1" applyBorder="1" applyAlignment="1">
      <alignment horizontal="center"/>
    </xf>
    <xf numFmtId="203" fontId="29" fillId="34" borderId="21" xfId="61" applyNumberFormat="1" applyFont="1" applyFill="1" applyBorder="1" applyAlignment="1">
      <alignment horizontal="center"/>
    </xf>
    <xf numFmtId="203" fontId="29" fillId="35" borderId="19" xfId="61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203" fontId="29" fillId="35" borderId="21" xfId="61" applyNumberFormat="1" applyFont="1" applyFill="1" applyBorder="1" applyAlignment="1">
      <alignment horizontal="center"/>
    </xf>
    <xf numFmtId="203" fontId="29" fillId="35" borderId="16" xfId="61" applyNumberFormat="1" applyFont="1" applyFill="1" applyBorder="1" applyAlignment="1">
      <alignment horizontal="center"/>
    </xf>
    <xf numFmtId="179" fontId="0" fillId="0" borderId="22" xfId="61" applyFont="1" applyFill="1" applyBorder="1" applyAlignment="1">
      <alignment horizontal="center"/>
    </xf>
    <xf numFmtId="205" fontId="0" fillId="33" borderId="0" xfId="0" applyNumberFormat="1" applyFill="1" applyAlignment="1">
      <alignment/>
    </xf>
    <xf numFmtId="0" fontId="29" fillId="34" borderId="2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34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203" fontId="29" fillId="37" borderId="19" xfId="61" applyNumberFormat="1" applyFont="1" applyFill="1" applyBorder="1" applyAlignment="1">
      <alignment horizontal="center"/>
    </xf>
    <xf numFmtId="14" fontId="29" fillId="34" borderId="15" xfId="61" applyNumberFormat="1" applyFont="1" applyFill="1" applyBorder="1" applyAlignment="1">
      <alignment horizontal="center"/>
    </xf>
    <xf numFmtId="203" fontId="29" fillId="38" borderId="16" xfId="61" applyNumberFormat="1" applyFont="1" applyFill="1" applyBorder="1" applyAlignment="1">
      <alignment horizontal="center"/>
    </xf>
    <xf numFmtId="199" fontId="29" fillId="38" borderId="15" xfId="61" applyNumberFormat="1" applyFont="1" applyFill="1" applyBorder="1" applyAlignment="1">
      <alignment horizontal="center"/>
    </xf>
    <xf numFmtId="0" fontId="29" fillId="34" borderId="24" xfId="0" applyFont="1" applyFill="1" applyBorder="1" applyAlignment="1">
      <alignment horizontal="left"/>
    </xf>
    <xf numFmtId="179" fontId="29" fillId="34" borderId="25" xfId="61" applyNumberFormat="1" applyFont="1" applyFill="1" applyBorder="1" applyAlignment="1">
      <alignment horizontal="center"/>
    </xf>
    <xf numFmtId="179" fontId="29" fillId="34" borderId="26" xfId="61" applyNumberFormat="1" applyFont="1" applyFill="1" applyBorder="1" applyAlignment="1">
      <alignment horizontal="center"/>
    </xf>
    <xf numFmtId="203" fontId="29" fillId="35" borderId="0" xfId="61" applyNumberFormat="1" applyFont="1" applyFill="1" applyBorder="1" applyAlignment="1">
      <alignment horizontal="center"/>
    </xf>
    <xf numFmtId="203" fontId="29" fillId="35" borderId="0" xfId="61" applyNumberFormat="1" applyFont="1" applyFill="1" applyBorder="1" applyAlignment="1">
      <alignment horizontal="left"/>
    </xf>
    <xf numFmtId="203" fontId="29" fillId="34" borderId="10" xfId="61" applyNumberFormat="1" applyFont="1" applyFill="1" applyBorder="1" applyAlignment="1">
      <alignment horizontal="left"/>
    </xf>
    <xf numFmtId="0" fontId="9" fillId="34" borderId="21" xfId="0" applyFont="1" applyFill="1" applyBorder="1" applyAlignment="1">
      <alignment horizontal="center" vertical="center"/>
    </xf>
    <xf numFmtId="14" fontId="29" fillId="34" borderId="21" xfId="61" applyNumberFormat="1" applyFont="1" applyFill="1" applyBorder="1" applyAlignment="1">
      <alignment horizontal="center"/>
    </xf>
    <xf numFmtId="0" fontId="9" fillId="35" borderId="19" xfId="0" applyFont="1" applyFill="1" applyBorder="1" applyAlignment="1">
      <alignment horizontal="left"/>
    </xf>
    <xf numFmtId="203" fontId="29" fillId="38" borderId="19" xfId="61" applyNumberFormat="1" applyFont="1" applyFill="1" applyBorder="1" applyAlignment="1">
      <alignment horizontal="center"/>
    </xf>
    <xf numFmtId="199" fontId="29" fillId="38" borderId="19" xfId="61" applyNumberFormat="1" applyFont="1" applyFill="1" applyBorder="1" applyAlignment="1">
      <alignment horizontal="center"/>
    </xf>
    <xf numFmtId="203" fontId="29" fillId="36" borderId="27" xfId="61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0" fontId="15" fillId="0" borderId="28" xfId="0" applyFont="1" applyFill="1" applyBorder="1" applyAlignment="1">
      <alignment/>
    </xf>
    <xf numFmtId="14" fontId="0" fillId="0" borderId="0" xfId="0" applyNumberFormat="1" applyAlignment="1">
      <alignment/>
    </xf>
    <xf numFmtId="0" fontId="15" fillId="0" borderId="0" xfId="53" applyFont="1">
      <alignment/>
      <protection/>
    </xf>
    <xf numFmtId="0" fontId="0" fillId="0" borderId="0" xfId="53">
      <alignment/>
      <protection/>
    </xf>
    <xf numFmtId="0" fontId="9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Alignment="1">
      <alignment horizontal="right"/>
      <protection/>
    </xf>
    <xf numFmtId="0" fontId="1" fillId="0" borderId="0" xfId="53" applyFont="1">
      <alignment/>
      <protection/>
    </xf>
    <xf numFmtId="0" fontId="37" fillId="0" borderId="29" xfId="53" applyFont="1" applyBorder="1" applyAlignment="1">
      <alignment vertical="top" wrapText="1"/>
      <protection/>
    </xf>
    <xf numFmtId="0" fontId="37" fillId="0" borderId="30" xfId="53" applyFont="1" applyBorder="1" applyAlignment="1">
      <alignment vertical="top" wrapText="1"/>
      <protection/>
    </xf>
    <xf numFmtId="0" fontId="37" fillId="0" borderId="31" xfId="53" applyFont="1" applyBorder="1" applyAlignment="1">
      <alignment vertical="top" wrapText="1"/>
      <protection/>
    </xf>
    <xf numFmtId="0" fontId="0" fillId="0" borderId="0" xfId="53" applyNumberFormat="1">
      <alignment/>
      <protection/>
    </xf>
    <xf numFmtId="49" fontId="9" fillId="0" borderId="0" xfId="53" applyNumberFormat="1" applyFont="1">
      <alignment/>
      <protection/>
    </xf>
    <xf numFmtId="49" fontId="0" fillId="0" borderId="0" xfId="53" applyNumberFormat="1">
      <alignment/>
      <protection/>
    </xf>
    <xf numFmtId="0" fontId="40" fillId="0" borderId="0" xfId="53" applyFont="1" applyAlignment="1">
      <alignment vertical="top" wrapText="1" indent="1"/>
      <protection/>
    </xf>
    <xf numFmtId="0" fontId="0" fillId="39" borderId="0" xfId="0" applyFill="1" applyAlignment="1" applyProtection="1">
      <alignment/>
      <protection/>
    </xf>
    <xf numFmtId="0" fontId="29" fillId="39" borderId="12" xfId="0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right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3" fillId="34" borderId="22" xfId="0" applyFont="1" applyFill="1" applyBorder="1" applyAlignment="1" applyProtection="1">
      <alignment/>
      <protection locked="0"/>
    </xf>
    <xf numFmtId="49" fontId="17" fillId="40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27" fillId="34" borderId="0" xfId="0" applyFont="1" applyFill="1" applyBorder="1" applyAlignment="1" applyProtection="1">
      <alignment horizontal="left" vertical="center" wrapText="1"/>
      <protection locked="0"/>
    </xf>
    <xf numFmtId="0" fontId="28" fillId="34" borderId="0" xfId="0" applyFont="1" applyFill="1" applyBorder="1" applyAlignment="1" applyProtection="1">
      <alignment horizontal="left" vertical="center" wrapText="1"/>
      <protection locked="0"/>
    </xf>
    <xf numFmtId="0" fontId="23" fillId="34" borderId="0" xfId="0" applyFont="1" applyFill="1" applyBorder="1" applyAlignment="1" applyProtection="1">
      <alignment horizontal="right" vertical="center" wrapText="1"/>
      <protection locked="0"/>
    </xf>
    <xf numFmtId="0" fontId="1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33" xfId="0" applyFill="1" applyBorder="1" applyAlignment="1" applyProtection="1">
      <alignment/>
      <protection locked="0"/>
    </xf>
    <xf numFmtId="0" fontId="23" fillId="34" borderId="0" xfId="0" applyFont="1" applyFill="1" applyBorder="1" applyAlignment="1" applyProtection="1">
      <alignment horizontal="left" vertical="center" wrapText="1"/>
      <protection locked="0"/>
    </xf>
    <xf numFmtId="49" fontId="16" fillId="40" borderId="32" xfId="0" applyNumberFormat="1" applyFont="1" applyFill="1" applyBorder="1" applyAlignment="1" applyProtection="1">
      <alignment horizontal="center" vertical="center" wrapText="1"/>
      <protection locked="0"/>
    </xf>
    <xf numFmtId="0" fontId="16" fillId="40" borderId="0" xfId="0" applyFont="1" applyFill="1" applyBorder="1" applyAlignment="1" applyProtection="1">
      <alignment horizontal="left" vertical="center" wrapText="1"/>
      <protection locked="0"/>
    </xf>
    <xf numFmtId="0" fontId="33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33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right"/>
      <protection locked="0"/>
    </xf>
    <xf numFmtId="0" fontId="0" fillId="40" borderId="0" xfId="0" applyFont="1" applyFill="1" applyBorder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2" fontId="0" fillId="34" borderId="0" xfId="0" applyNumberForma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34" fillId="34" borderId="0" xfId="0" applyFont="1" applyFill="1" applyBorder="1" applyAlignment="1" applyProtection="1">
      <alignment horizontal="right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2" fillId="34" borderId="0" xfId="0" applyNumberFormat="1" applyFont="1" applyFill="1" applyBorder="1" applyAlignment="1" applyProtection="1">
      <alignment horizontal="right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0" fillId="40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198" fontId="10" fillId="34" borderId="0" xfId="0" applyNumberFormat="1" applyFont="1" applyFill="1" applyBorder="1" applyAlignment="1" applyProtection="1">
      <alignment horizontal="left"/>
      <protection locked="0"/>
    </xf>
    <xf numFmtId="0" fontId="16" fillId="34" borderId="0" xfId="0" applyFont="1" applyFill="1" applyBorder="1" applyAlignment="1" applyProtection="1">
      <alignment horizontal="left"/>
      <protection locked="0"/>
    </xf>
    <xf numFmtId="0" fontId="2" fillId="34" borderId="0" xfId="0" applyFont="1" applyFill="1" applyAlignment="1" applyProtection="1">
      <alignment horizontal="right"/>
      <protection locked="0"/>
    </xf>
    <xf numFmtId="0" fontId="11" fillId="34" borderId="0" xfId="0" applyFont="1" applyFill="1" applyAlignment="1" applyProtection="1">
      <alignment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16" fillId="34" borderId="0" xfId="0" applyFont="1" applyFill="1" applyBorder="1" applyAlignment="1" applyProtection="1">
      <alignment horizontal="left" wrapText="1"/>
      <protection locked="0"/>
    </xf>
    <xf numFmtId="0" fontId="1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 horizontal="left" vertical="center" wrapText="1"/>
      <protection locked="0"/>
    </xf>
    <xf numFmtId="192" fontId="10" fillId="34" borderId="0" xfId="0" applyNumberFormat="1" applyFont="1" applyFill="1" applyBorder="1" applyAlignment="1" applyProtection="1">
      <alignment/>
      <protection locked="0"/>
    </xf>
    <xf numFmtId="49" fontId="12" fillId="34" borderId="0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5" fillId="34" borderId="26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/>
      <protection locked="0"/>
    </xf>
    <xf numFmtId="181" fontId="12" fillId="34" borderId="0" xfId="0" applyNumberFormat="1" applyFont="1" applyFill="1" applyBorder="1" applyAlignment="1" applyProtection="1">
      <alignment horizontal="center"/>
      <protection locked="0"/>
    </xf>
    <xf numFmtId="181" fontId="2" fillId="3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181" fontId="16" fillId="34" borderId="0" xfId="0" applyNumberFormat="1" applyFont="1" applyFill="1" applyBorder="1" applyAlignment="1" applyProtection="1">
      <alignment horizontal="center" vertical="top"/>
      <protection locked="0"/>
    </xf>
    <xf numFmtId="0" fontId="31" fillId="34" borderId="0" xfId="0" applyFont="1" applyFill="1" applyAlignment="1" applyProtection="1">
      <alignment/>
      <protection locked="0"/>
    </xf>
    <xf numFmtId="0" fontId="14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1" fillId="34" borderId="0" xfId="0" applyFont="1" applyFill="1" applyAlignment="1" applyProtection="1">
      <alignment/>
      <protection locked="0"/>
    </xf>
    <xf numFmtId="14" fontId="24" fillId="40" borderId="0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right"/>
      <protection locked="0"/>
    </xf>
    <xf numFmtId="0" fontId="6" fillId="34" borderId="0" xfId="0" applyFont="1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34" borderId="22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5" fillId="4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/>
      <protection/>
    </xf>
    <xf numFmtId="0" fontId="15" fillId="40" borderId="0" xfId="0" applyFont="1" applyFill="1" applyAlignment="1" applyProtection="1">
      <alignment horizontal="right"/>
      <protection/>
    </xf>
    <xf numFmtId="0" fontId="35" fillId="4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 horizontal="right"/>
      <protection/>
    </xf>
    <xf numFmtId="0" fontId="15" fillId="0" borderId="0" xfId="53" applyFont="1" applyProtection="1">
      <alignment/>
      <protection/>
    </xf>
    <xf numFmtId="0" fontId="29" fillId="40" borderId="0" xfId="0" applyFont="1" applyFill="1" applyAlignment="1" applyProtection="1">
      <alignment horizontal="right"/>
      <protection/>
    </xf>
    <xf numFmtId="0" fontId="29" fillId="40" borderId="0" xfId="0" applyFont="1" applyFill="1" applyAlignment="1" applyProtection="1">
      <alignment horizontal="left"/>
      <protection/>
    </xf>
    <xf numFmtId="0" fontId="15" fillId="40" borderId="0" xfId="0" applyFont="1" applyFill="1" applyAlignment="1" applyProtection="1">
      <alignment horizontal="left"/>
      <protection/>
    </xf>
    <xf numFmtId="0" fontId="2" fillId="40" borderId="0" xfId="0" applyFont="1" applyFill="1" applyAlignment="1" applyProtection="1">
      <alignment horizontal="right"/>
      <protection/>
    </xf>
    <xf numFmtId="0" fontId="11" fillId="40" borderId="0" xfId="0" applyFont="1" applyFill="1" applyAlignment="1" applyProtection="1">
      <alignment/>
      <protection/>
    </xf>
    <xf numFmtId="0" fontId="39" fillId="40" borderId="0" xfId="0" applyFont="1" applyFill="1" applyAlignment="1" applyProtection="1">
      <alignment horizontal="right"/>
      <protection/>
    </xf>
    <xf numFmtId="9" fontId="0" fillId="39" borderId="0" xfId="0" applyNumberFormat="1" applyFill="1" applyAlignment="1">
      <alignment/>
    </xf>
    <xf numFmtId="2" fontId="0" fillId="0" borderId="0" xfId="0" applyNumberFormat="1" applyFont="1" applyFill="1" applyAlignment="1" applyProtection="1">
      <alignment/>
      <protection/>
    </xf>
    <xf numFmtId="203" fontId="29" fillId="34" borderId="19" xfId="61" applyNumberFormat="1" applyFont="1" applyFill="1" applyBorder="1" applyAlignment="1">
      <alignment horizontal="left"/>
    </xf>
    <xf numFmtId="203" fontId="29" fillId="34" borderId="20" xfId="61" applyNumberFormat="1" applyFont="1" applyFill="1" applyBorder="1" applyAlignment="1">
      <alignment horizontal="left"/>
    </xf>
    <xf numFmtId="203" fontId="29" fillId="35" borderId="26" xfId="61" applyNumberFormat="1" applyFont="1" applyFill="1" applyBorder="1" applyAlignment="1">
      <alignment horizontal="left"/>
    </xf>
    <xf numFmtId="0" fontId="21" fillId="34" borderId="0" xfId="0" applyFont="1" applyFill="1" applyBorder="1" applyAlignment="1" applyProtection="1">
      <alignment/>
      <protection locked="0"/>
    </xf>
    <xf numFmtId="0" fontId="21" fillId="34" borderId="0" xfId="0" applyFont="1" applyFill="1" applyAlignment="1" applyProtection="1">
      <alignment/>
      <protection locked="0"/>
    </xf>
    <xf numFmtId="0" fontId="29" fillId="40" borderId="0" xfId="0" applyFont="1" applyFill="1" applyAlignment="1" applyProtection="1">
      <alignment horizontal="left"/>
      <protection/>
    </xf>
    <xf numFmtId="0" fontId="0" fillId="4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8" fillId="0" borderId="0" xfId="0" applyFont="1" applyAlignment="1">
      <alignment/>
    </xf>
    <xf numFmtId="0" fontId="35" fillId="41" borderId="0" xfId="0" applyFont="1" applyFill="1" applyAlignment="1" applyProtection="1">
      <alignment horizontal="left"/>
      <protection/>
    </xf>
    <xf numFmtId="0" fontId="15" fillId="41" borderId="0" xfId="0" applyFont="1" applyFill="1" applyAlignment="1" applyProtection="1">
      <alignment horizontal="left"/>
      <protection/>
    </xf>
    <xf numFmtId="10" fontId="0" fillId="0" borderId="0" xfId="0" applyNumberFormat="1" applyAlignment="1">
      <alignment/>
    </xf>
    <xf numFmtId="206" fontId="0" fillId="0" borderId="0" xfId="0" applyNumberFormat="1" applyFill="1" applyAlignment="1" applyProtection="1">
      <alignment horizontal="center"/>
      <protection locked="0"/>
    </xf>
    <xf numFmtId="0" fontId="24" fillId="40" borderId="34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 horizontal="right"/>
      <protection locked="0"/>
    </xf>
    <xf numFmtId="0" fontId="2" fillId="34" borderId="0" xfId="0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>
      <alignment horizontal="right"/>
    </xf>
    <xf numFmtId="0" fontId="18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34" borderId="0" xfId="0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4" fillId="42" borderId="0" xfId="0" applyFont="1" applyFill="1" applyAlignment="1" applyProtection="1">
      <alignment/>
      <protection locked="0"/>
    </xf>
    <xf numFmtId="0" fontId="7" fillId="42" borderId="0" xfId="0" applyFont="1" applyFill="1" applyAlignment="1" applyProtection="1">
      <alignment/>
      <protection locked="0"/>
    </xf>
    <xf numFmtId="0" fontId="25" fillId="42" borderId="0" xfId="0" applyFont="1" applyFill="1" applyBorder="1" applyAlignment="1" applyProtection="1">
      <alignment horizontal="right"/>
      <protection locked="0"/>
    </xf>
    <xf numFmtId="0" fontId="43" fillId="34" borderId="0" xfId="0" applyFont="1" applyFill="1" applyBorder="1" applyAlignment="1" applyProtection="1">
      <alignment horizontal="right"/>
      <protection locked="0"/>
    </xf>
    <xf numFmtId="0" fontId="44" fillId="34" borderId="0" xfId="0" applyFont="1" applyFill="1" applyBorder="1" applyAlignment="1" applyProtection="1">
      <alignment/>
      <protection locked="0"/>
    </xf>
    <xf numFmtId="0" fontId="45" fillId="34" borderId="0" xfId="0" applyFont="1" applyFill="1" applyBorder="1" applyAlignment="1" applyProtection="1">
      <alignment/>
      <protection locked="0"/>
    </xf>
    <xf numFmtId="0" fontId="46" fillId="34" borderId="0" xfId="0" applyFont="1" applyFill="1" applyBorder="1" applyAlignment="1" applyProtection="1">
      <alignment horizontal="right"/>
      <protection locked="0"/>
    </xf>
    <xf numFmtId="0" fontId="45" fillId="34" borderId="0" xfId="0" applyFont="1" applyFill="1" applyAlignment="1" applyProtection="1">
      <alignment horizontal="right"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0" fontId="93" fillId="0" borderId="0" xfId="0" applyFont="1" applyAlignment="1">
      <alignment horizontal="left" readingOrder="1"/>
    </xf>
    <xf numFmtId="0" fontId="36" fillId="34" borderId="0" xfId="0" applyFont="1" applyFill="1" applyBorder="1" applyAlignment="1" applyProtection="1">
      <alignment horizontal="right"/>
      <protection locked="0"/>
    </xf>
    <xf numFmtId="0" fontId="35" fillId="34" borderId="0" xfId="0" applyFont="1" applyFill="1" applyBorder="1" applyAlignment="1" applyProtection="1">
      <alignment/>
      <protection locked="0"/>
    </xf>
    <xf numFmtId="0" fontId="47" fillId="34" borderId="0" xfId="0" applyFont="1" applyFill="1" applyBorder="1" applyAlignment="1" applyProtection="1">
      <alignment horizontal="center"/>
      <protection locked="0"/>
    </xf>
    <xf numFmtId="0" fontId="48" fillId="34" borderId="0" xfId="0" applyFont="1" applyFill="1" applyBorder="1" applyAlignment="1" applyProtection="1">
      <alignment horizontal="center"/>
      <protection locked="0"/>
    </xf>
    <xf numFmtId="0" fontId="49" fillId="34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94" fillId="0" borderId="0" xfId="0" applyFont="1" applyAlignment="1">
      <alignment horizontal="center" readingOrder="1"/>
    </xf>
    <xf numFmtId="0" fontId="28" fillId="34" borderId="0" xfId="0" applyFont="1" applyFill="1" applyBorder="1" applyAlignment="1" applyProtection="1">
      <alignment horizontal="right" vertical="center" wrapText="1"/>
      <protection locked="0"/>
    </xf>
    <xf numFmtId="0" fontId="49" fillId="34" borderId="0" xfId="0" applyFont="1" applyFill="1" applyBorder="1" applyAlignment="1" applyProtection="1">
      <alignment horizontal="left"/>
      <protection locked="0"/>
    </xf>
    <xf numFmtId="0" fontId="52" fillId="34" borderId="0" xfId="0" applyFont="1" applyFill="1" applyBorder="1" applyAlignment="1" applyProtection="1">
      <alignment horizontal="left"/>
      <protection locked="0"/>
    </xf>
    <xf numFmtId="0" fontId="24" fillId="34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53" fillId="34" borderId="0" xfId="0" applyFont="1" applyFill="1" applyBorder="1" applyAlignment="1">
      <alignment horizontal="right"/>
    </xf>
    <xf numFmtId="0" fontId="32" fillId="34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24" fillId="34" borderId="0" xfId="0" applyFont="1" applyFill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right"/>
      <protection locked="0"/>
    </xf>
    <xf numFmtId="0" fontId="1" fillId="34" borderId="0" xfId="0" applyFont="1" applyFill="1" applyAlignment="1" applyProtection="1">
      <alignment/>
      <protection locked="0"/>
    </xf>
    <xf numFmtId="0" fontId="2" fillId="34" borderId="0" xfId="0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16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Alignment="1" applyProtection="1">
      <alignment horizontal="right" vertical="center" wrapText="1"/>
      <protection locked="0"/>
    </xf>
    <xf numFmtId="0" fontId="51" fillId="34" borderId="0" xfId="0" applyFont="1" applyFill="1" applyBorder="1" applyAlignment="1" applyProtection="1">
      <alignment horizontal="left"/>
      <protection locked="0"/>
    </xf>
    <xf numFmtId="0" fontId="16" fillId="34" borderId="0" xfId="0" applyFont="1" applyFill="1" applyBorder="1" applyAlignment="1" applyProtection="1">
      <alignment horizontal="right"/>
      <protection locked="0"/>
    </xf>
    <xf numFmtId="0" fontId="28" fillId="34" borderId="0" xfId="0" applyFont="1" applyFill="1" applyAlignment="1">
      <alignment/>
    </xf>
    <xf numFmtId="0" fontId="28" fillId="34" borderId="0" xfId="0" applyFont="1" applyFill="1" applyBorder="1" applyAlignment="1">
      <alignment/>
    </xf>
    <xf numFmtId="0" fontId="28" fillId="34" borderId="0" xfId="0" applyFont="1" applyFill="1" applyBorder="1" applyAlignment="1">
      <alignment horizontal="right"/>
    </xf>
    <xf numFmtId="0" fontId="54" fillId="34" borderId="0" xfId="0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right"/>
      <protection locked="0"/>
    </xf>
    <xf numFmtId="0" fontId="28" fillId="0" borderId="0" xfId="0" applyFont="1" applyFill="1" applyAlignment="1">
      <alignment/>
    </xf>
    <xf numFmtId="14" fontId="28" fillId="0" borderId="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40" borderId="35" xfId="0" applyFont="1" applyFill="1" applyBorder="1" applyAlignment="1" applyProtection="1">
      <alignment horizontal="center"/>
      <protection locked="0"/>
    </xf>
    <xf numFmtId="0" fontId="24" fillId="4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4" fillId="40" borderId="0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50" fillId="34" borderId="0" xfId="0" applyFont="1" applyFill="1" applyBorder="1" applyAlignment="1" applyProtection="1">
      <alignment horizontal="center" vertical="top" wrapText="1"/>
      <protection locked="0"/>
    </xf>
    <xf numFmtId="0" fontId="50" fillId="0" borderId="0" xfId="0" applyFont="1" applyAlignment="1">
      <alignment horizontal="center" vertical="top" wrapText="1"/>
    </xf>
    <xf numFmtId="0" fontId="11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49" fontId="18" fillId="4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4" fontId="10" fillId="4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51" fillId="34" borderId="0" xfId="0" applyFont="1" applyFill="1" applyBorder="1" applyAlignment="1" applyProtection="1">
      <alignment horizontal="right" wrapText="1"/>
      <protection locked="0"/>
    </xf>
    <xf numFmtId="0" fontId="41" fillId="0" borderId="0" xfId="0" applyFont="1" applyAlignment="1" applyProtection="1">
      <alignment horizontal="right"/>
      <protection locked="0"/>
    </xf>
    <xf numFmtId="179" fontId="24" fillId="0" borderId="36" xfId="6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34" borderId="26" xfId="0" applyFont="1" applyFill="1" applyBorder="1" applyAlignment="1" applyProtection="1">
      <alignment/>
      <protection locked="0"/>
    </xf>
    <xf numFmtId="0" fontId="0" fillId="40" borderId="0" xfId="0" applyFont="1" applyFill="1" applyBorder="1" applyAlignment="1" applyProtection="1">
      <alignment/>
      <protection locked="0"/>
    </xf>
    <xf numFmtId="0" fontId="0" fillId="40" borderId="0" xfId="0" applyFill="1" applyBorder="1" applyAlignment="1" applyProtection="1">
      <alignment/>
      <protection locked="0"/>
    </xf>
    <xf numFmtId="0" fontId="42" fillId="40" borderId="0" xfId="0" applyFont="1" applyFill="1" applyBorder="1" applyAlignment="1" applyProtection="1">
      <alignment/>
      <protection locked="0"/>
    </xf>
    <xf numFmtId="0" fontId="42" fillId="34" borderId="0" xfId="0" applyFont="1" applyFill="1" applyAlignment="1" applyProtection="1">
      <alignment/>
      <protection locked="0"/>
    </xf>
    <xf numFmtId="0" fontId="1" fillId="4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40" borderId="36" xfId="0" applyFont="1" applyFill="1" applyBorder="1" applyAlignment="1" applyProtection="1">
      <alignment horizontal="left" vertical="center" wrapText="1"/>
      <protection locked="0"/>
    </xf>
    <xf numFmtId="0" fontId="28" fillId="40" borderId="37" xfId="0" applyFont="1" applyFill="1" applyBorder="1" applyAlignment="1" applyProtection="1">
      <alignment horizontal="left" vertical="center" wrapText="1"/>
      <protection locked="0"/>
    </xf>
    <xf numFmtId="0" fontId="28" fillId="40" borderId="34" xfId="0" applyFont="1" applyFill="1" applyBorder="1" applyAlignment="1" applyProtection="1">
      <alignment horizontal="left" vertical="center" wrapText="1"/>
      <protection locked="0"/>
    </xf>
    <xf numFmtId="0" fontId="16" fillId="34" borderId="0" xfId="0" applyFont="1" applyFill="1" applyBorder="1" applyAlignment="1" applyProtection="1">
      <alignment horizontal="left" vertical="top"/>
      <protection locked="0"/>
    </xf>
    <xf numFmtId="0" fontId="15" fillId="34" borderId="0" xfId="0" applyFont="1" applyFill="1" applyAlignment="1" applyProtection="1">
      <alignment horizontal="left" vertical="top"/>
      <protection locked="0"/>
    </xf>
    <xf numFmtId="0" fontId="22" fillId="40" borderId="36" xfId="0" applyFont="1" applyFill="1" applyBorder="1" applyAlignment="1" applyProtection="1">
      <alignment horizontal="center"/>
      <protection locked="0"/>
    </xf>
    <xf numFmtId="0" fontId="24" fillId="40" borderId="37" xfId="0" applyFont="1" applyFill="1" applyBorder="1" applyAlignment="1" applyProtection="1">
      <alignment horizontal="center"/>
      <protection locked="0"/>
    </xf>
    <xf numFmtId="0" fontId="24" fillId="40" borderId="34" xfId="0" applyFont="1" applyFill="1" applyBorder="1" applyAlignment="1" applyProtection="1">
      <alignment horizontal="center"/>
      <protection locked="0"/>
    </xf>
    <xf numFmtId="0" fontId="27" fillId="34" borderId="0" xfId="0" applyFont="1" applyFill="1" applyBorder="1" applyAlignment="1" applyProtection="1">
      <alignment horizontal="right" vertical="center" wrapText="1"/>
      <protection locked="0"/>
    </xf>
    <xf numFmtId="0" fontId="24" fillId="0" borderId="33" xfId="0" applyFont="1" applyBorder="1" applyAlignment="1" applyProtection="1">
      <alignment/>
      <protection locked="0"/>
    </xf>
    <xf numFmtId="0" fontId="26" fillId="34" borderId="38" xfId="0" applyFont="1" applyFill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23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 locked="0"/>
    </xf>
    <xf numFmtId="0" fontId="51" fillId="34" borderId="0" xfId="0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Alignment="1" applyProtection="1">
      <alignment horizontal="right" vertical="center" wrapText="1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40" borderId="0" xfId="0" applyNumberFormat="1" applyFill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0" fillId="40" borderId="0" xfId="0" applyFont="1" applyFill="1" applyBorder="1" applyAlignment="1" applyProtection="1">
      <alignment horizontal="left" vertical="center" wrapText="1"/>
      <protection locked="0"/>
    </xf>
    <xf numFmtId="0" fontId="0" fillId="40" borderId="0" xfId="0" applyFill="1" applyBorder="1" applyAlignment="1" applyProtection="1">
      <alignment horizontal="left" vertical="center" wrapText="1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10" fillId="4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5" fillId="4" borderId="0" xfId="0" applyFont="1" applyFill="1" applyBorder="1" applyAlignment="1" applyProtection="1">
      <alignment horizontal="right"/>
      <protection locked="0"/>
    </xf>
    <xf numFmtId="0" fontId="25" fillId="4" borderId="0" xfId="0" applyFont="1" applyFill="1" applyAlignment="1" applyProtection="1">
      <alignment/>
      <protection locked="0"/>
    </xf>
    <xf numFmtId="0" fontId="42" fillId="40" borderId="0" xfId="0" applyFont="1" applyFill="1" applyBorder="1" applyAlignment="1" applyProtection="1">
      <alignment horizontal="center"/>
      <protection locked="0"/>
    </xf>
    <xf numFmtId="0" fontId="32" fillId="4" borderId="0" xfId="0" applyFont="1" applyFill="1" applyBorder="1" applyAlignment="1" applyProtection="1">
      <alignment/>
      <protection locked="0"/>
    </xf>
    <xf numFmtId="0" fontId="25" fillId="42" borderId="0" xfId="0" applyFont="1" applyFill="1" applyBorder="1" applyAlignment="1" applyProtection="1">
      <alignment horizontal="right"/>
      <protection locked="0"/>
    </xf>
    <xf numFmtId="0" fontId="25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198" fontId="15" fillId="0" borderId="0" xfId="0" applyNumberFormat="1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29" fillId="39" borderId="12" xfId="0" applyFont="1" applyFill="1" applyBorder="1" applyAlignment="1">
      <alignment horizontal="left" vertical="center" wrapText="1"/>
    </xf>
    <xf numFmtId="0" fontId="29" fillId="39" borderId="26" xfId="0" applyFont="1" applyFill="1" applyBorder="1" applyAlignment="1">
      <alignment horizontal="left" vertical="center" wrapText="1"/>
    </xf>
    <xf numFmtId="0" fontId="0" fillId="39" borderId="19" xfId="0" applyFill="1" applyBorder="1" applyAlignment="1">
      <alignment vertical="center" wrapText="1"/>
    </xf>
    <xf numFmtId="0" fontId="29" fillId="39" borderId="13" xfId="0" applyFont="1" applyFill="1" applyBorder="1" applyAlignment="1">
      <alignment horizontal="center" wrapText="1"/>
    </xf>
    <xf numFmtId="0" fontId="0" fillId="39" borderId="20" xfId="0" applyFill="1" applyBorder="1" applyAlignment="1">
      <alignment horizontal="center" wrapText="1"/>
    </xf>
    <xf numFmtId="203" fontId="29" fillId="41" borderId="39" xfId="61" applyNumberFormat="1" applyFont="1" applyFill="1" applyBorder="1" applyAlignment="1">
      <alignment horizontal="left" wrapText="1"/>
    </xf>
    <xf numFmtId="0" fontId="0" fillId="0" borderId="40" xfId="0" applyBorder="1" applyAlignment="1">
      <alignment wrapText="1"/>
    </xf>
    <xf numFmtId="0" fontId="37" fillId="0" borderId="41" xfId="53" applyFont="1" applyBorder="1" applyAlignment="1">
      <alignment vertical="top" wrapText="1"/>
      <protection/>
    </xf>
    <xf numFmtId="0" fontId="37" fillId="0" borderId="23" xfId="53" applyFont="1" applyBorder="1" applyAlignment="1">
      <alignment vertical="top" wrapText="1"/>
      <protection/>
    </xf>
    <xf numFmtId="0" fontId="37" fillId="0" borderId="42" xfId="53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ып_списо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74</xdr:row>
      <xdr:rowOff>28575</xdr:rowOff>
    </xdr:from>
    <xdr:to>
      <xdr:col>6</xdr:col>
      <xdr:colOff>1209675</xdr:colOff>
      <xdr:row>75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962400" y="11296650"/>
          <a:ext cx="1981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(Ф.И.О.)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123825</xdr:rowOff>
    </xdr:from>
    <xdr:to>
      <xdr:col>9</xdr:col>
      <xdr:colOff>285750</xdr:colOff>
      <xdr:row>33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14875"/>
          <a:ext cx="1199197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Примечания: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30000">
              <a:solidFill>
                <a:srgbClr val="000000"/>
              </a:solidFill>
              <a:latin typeface="Arial Cyr"/>
              <a:ea typeface="Arial Cyr"/>
              <a:cs typeface="Arial Cyr"/>
            </a:rPr>
            <a:t>(2)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Код 6 (Мультимодальный транспорт ) может быть использован при перевозке грузов по крайней мере двумя различными видами с места вывоза к месту доставки. Прием и доставка груза одним видом транспорта, не считается мультимодальной перевозкой.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30000">
              <a:solidFill>
                <a:srgbClr val="000000"/>
              </a:solidFill>
              <a:latin typeface="Arial Cyr"/>
              <a:ea typeface="Arial Cyr"/>
              <a:cs typeface="Arial Cyr"/>
            </a:rPr>
            <a:t>(3)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Код 7 (Стационарный транспорт) применяется к установкам для непрерывной транспортировки, таким как трубопроводы, канатные дороги и линии электропередач.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30000">
              <a:solidFill>
                <a:srgbClr val="000000"/>
              </a:solidFill>
              <a:latin typeface="Arial Cyr"/>
              <a:ea typeface="Arial Cyr"/>
              <a:cs typeface="Arial Cyr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Примечание (не разработчика). Код 5 (Почта) должен применяться для экспресс – почты, курьерской доставки и подобных, если применяется один из указанных видов транспорта.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 если, например, при курьерской доставке не применяется ни один из видов транспорта, должен указываться Код 9 (Транспорт не применяется).
</a:t>
          </a:r>
        </a:p>
      </xdr:txBody>
    </xdr:sp>
    <xdr:clientData/>
  </xdr:twoCellAnchor>
  <xdr:twoCellAnchor>
    <xdr:from>
      <xdr:col>0</xdr:col>
      <xdr:colOff>152400</xdr:colOff>
      <xdr:row>1</xdr:row>
      <xdr:rowOff>104775</xdr:rowOff>
    </xdr:from>
    <xdr:to>
      <xdr:col>2</xdr:col>
      <xdr:colOff>1438275</xdr:colOff>
      <xdr:row>6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304800"/>
          <a:ext cx="45624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ОРГАНИЗАЦИЯ ОБЪЕДИНЕННЫХ НАЦИЙ
</a:t>
          </a: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ЭКОНОМИЧЕСКИЙ И СОЦИАЛЬНЫЙ СОВЕТ
</a:t>
          </a: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ЕВРОПЕЙСКАЯ ЭКОНОМИЧЕСКАЯ КОМИССИЯ
</a:t>
          </a: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КОМИТЕТ ПО РАЗВИТИЮ ТОРГОВЛИ,ПРОМЫШЛЕННОСТИ И ПРЕДПРИНИМАТЕЛЬСТВА
</a:t>
          </a: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Центр по упрощению процедур торговли и электронным деловым операциям (СЕФАКТ ООН)
</a:t>
          </a: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Седьмая сессия, 26-29 марта 2001 года
</a:t>
          </a: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2 к РЕКОМЕНДАЦИИ № 19 (второе издание)
</a:t>
          </a:r>
          <a:r>
            <a:rPr lang="en-US" cap="none" sz="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КОДЫ ВИДОВ ТРАНСПОРТА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247</xdr:row>
      <xdr:rowOff>0</xdr:rowOff>
    </xdr:from>
    <xdr:to>
      <xdr:col>0</xdr:col>
      <xdr:colOff>219075</xdr:colOff>
      <xdr:row>248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57837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219075</xdr:colOff>
      <xdr:row>248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57837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W431"/>
  <sheetViews>
    <sheetView showGridLines="0"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4.00390625" style="181" customWidth="1"/>
    <col min="2" max="2" width="9.125" style="182" customWidth="1"/>
    <col min="3" max="3" width="9.75390625" style="165" customWidth="1"/>
    <col min="4" max="4" width="9.875" style="165" customWidth="1"/>
    <col min="5" max="5" width="17.125" style="165" customWidth="1"/>
    <col min="6" max="6" width="12.25390625" style="165" customWidth="1"/>
    <col min="7" max="7" width="17.875" style="165" customWidth="1"/>
    <col min="8" max="8" width="14.625" style="165" customWidth="1"/>
    <col min="9" max="9" width="0.2421875" style="165" customWidth="1"/>
    <col min="10" max="10" width="17.625" style="165" customWidth="1"/>
    <col min="11" max="11" width="2.00390625" style="163" hidden="1" customWidth="1"/>
    <col min="12" max="12" width="12.75390625" style="164" hidden="1" customWidth="1"/>
    <col min="13" max="13" width="9.125" style="164" hidden="1" customWidth="1"/>
    <col min="14" max="23" width="9.125" style="164" customWidth="1"/>
  </cols>
  <sheetData>
    <row r="1" spans="1:23" ht="14.25" customHeight="1">
      <c r="A1" s="235"/>
      <c r="B1" s="236"/>
      <c r="C1" s="234"/>
      <c r="D1" s="234"/>
      <c r="E1" s="234"/>
      <c r="F1" s="234"/>
      <c r="G1" s="249"/>
      <c r="H1" s="250"/>
      <c r="I1" s="249"/>
      <c r="J1" s="251" t="s">
        <v>1456</v>
      </c>
      <c r="K1" s="237"/>
      <c r="L1" s="237"/>
      <c r="M1" s="237"/>
      <c r="N1" s="237"/>
      <c r="O1" s="237"/>
      <c r="P1" s="237"/>
      <c r="Q1" s="238"/>
      <c r="R1" s="237"/>
      <c r="S1" s="237"/>
      <c r="T1" s="237"/>
      <c r="U1" s="237"/>
      <c r="V1" s="237"/>
      <c r="W1" s="237"/>
    </row>
    <row r="2" spans="1:23" ht="13.5" customHeight="1">
      <c r="A2" s="235"/>
      <c r="B2" s="236"/>
      <c r="C2" s="234"/>
      <c r="D2" s="234"/>
      <c r="E2" s="234"/>
      <c r="F2" s="234"/>
      <c r="G2" s="249"/>
      <c r="H2" s="250"/>
      <c r="I2" s="252"/>
      <c r="J2" s="251" t="s">
        <v>1457</v>
      </c>
      <c r="K2" s="237"/>
      <c r="L2" s="237"/>
      <c r="M2" s="237"/>
      <c r="N2" s="237"/>
      <c r="O2" s="237"/>
      <c r="P2" s="237"/>
      <c r="Q2" s="239"/>
      <c r="R2" s="237"/>
      <c r="S2" s="244"/>
      <c r="T2" s="237"/>
      <c r="U2" s="237"/>
      <c r="V2" s="237"/>
      <c r="W2" s="237"/>
    </row>
    <row r="3" spans="1:23" ht="13.5" customHeight="1">
      <c r="A3" s="235"/>
      <c r="B3" s="236"/>
      <c r="C3" s="233"/>
      <c r="D3" s="234"/>
      <c r="E3" s="234"/>
      <c r="F3" s="234"/>
      <c r="G3" s="249"/>
      <c r="H3" s="253" t="s">
        <v>1461</v>
      </c>
      <c r="I3" s="254"/>
      <c r="J3" s="255" t="s">
        <v>1453</v>
      </c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</row>
    <row r="4" spans="1:23" ht="12.75">
      <c r="A4" s="204"/>
      <c r="B4" s="205"/>
      <c r="C4" s="206"/>
      <c r="D4" s="206"/>
      <c r="E4" s="206"/>
      <c r="F4" s="206"/>
      <c r="G4" s="206"/>
      <c r="H4" s="206"/>
      <c r="I4" s="206"/>
      <c r="J4" s="206"/>
      <c r="K4" s="207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ht="15.75">
      <c r="A5" s="204"/>
      <c r="B5" s="205"/>
      <c r="C5" s="206"/>
      <c r="D5" s="206"/>
      <c r="E5" s="206"/>
      <c r="F5" s="206"/>
      <c r="G5" s="206"/>
      <c r="H5" s="243" t="s">
        <v>1462</v>
      </c>
      <c r="I5" s="206"/>
      <c r="J5" s="206"/>
      <c r="K5" s="207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</row>
    <row r="6" spans="1:23" ht="18.75" customHeight="1">
      <c r="A6" s="204"/>
      <c r="B6" s="205"/>
      <c r="C6" s="201"/>
      <c r="D6" s="202"/>
      <c r="E6" s="202"/>
      <c r="F6" s="203" t="s">
        <v>327</v>
      </c>
      <c r="G6" s="200"/>
      <c r="H6" s="206"/>
      <c r="I6" s="206"/>
      <c r="J6" s="206"/>
      <c r="K6" s="207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</row>
    <row r="7" spans="1:23" ht="12.75">
      <c r="A7" s="206"/>
      <c r="B7" s="206"/>
      <c r="C7" s="206"/>
      <c r="D7" s="206"/>
      <c r="E7" s="291" t="s">
        <v>326</v>
      </c>
      <c r="F7" s="292"/>
      <c r="G7" s="206"/>
      <c r="H7" s="206"/>
      <c r="I7" s="206"/>
      <c r="J7" s="206"/>
      <c r="K7" s="207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</row>
    <row r="8" spans="1:23" ht="12.75">
      <c r="A8" s="214"/>
      <c r="B8" s="215"/>
      <c r="C8" s="216"/>
      <c r="D8" s="216"/>
      <c r="E8" s="217"/>
      <c r="F8" s="218"/>
      <c r="G8" s="216"/>
      <c r="H8" s="216"/>
      <c r="I8" s="216"/>
      <c r="J8" s="216"/>
      <c r="K8" s="219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</row>
    <row r="9" spans="1:23" ht="15.75" customHeight="1">
      <c r="A9" s="76" t="s">
        <v>329</v>
      </c>
      <c r="B9" s="81" t="s">
        <v>340</v>
      </c>
      <c r="C9" s="77"/>
      <c r="D9" s="293"/>
      <c r="E9" s="294"/>
      <c r="F9" s="294"/>
      <c r="G9" s="295"/>
      <c r="H9" s="232" t="s">
        <v>350</v>
      </c>
      <c r="I9" s="82"/>
      <c r="J9" s="83"/>
      <c r="K9" s="84"/>
      <c r="L9" s="85"/>
      <c r="M9" s="85"/>
      <c r="N9" s="85"/>
      <c r="O9" s="85"/>
      <c r="P9" s="85"/>
      <c r="Q9" s="221"/>
      <c r="R9" s="85"/>
      <c r="S9" s="85"/>
      <c r="T9" s="85"/>
      <c r="U9" s="85"/>
      <c r="V9" s="85"/>
      <c r="W9" s="85"/>
    </row>
    <row r="10" spans="1:23" ht="10.5" customHeight="1">
      <c r="A10" s="222"/>
      <c r="B10" s="231" t="s">
        <v>1458</v>
      </c>
      <c r="C10" s="223"/>
      <c r="D10" s="224"/>
      <c r="E10" s="225"/>
      <c r="F10" s="225"/>
      <c r="G10" s="225"/>
      <c r="H10" s="226"/>
      <c r="I10" s="226"/>
      <c r="J10" s="226"/>
      <c r="K10" s="227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</row>
    <row r="11" spans="1:23" ht="26.25" customHeight="1">
      <c r="A11" s="86" t="s">
        <v>330</v>
      </c>
      <c r="B11" s="87" t="s">
        <v>341</v>
      </c>
      <c r="C11" s="88"/>
      <c r="D11" s="77"/>
      <c r="E11" s="288"/>
      <c r="F11" s="289"/>
      <c r="G11" s="289"/>
      <c r="H11" s="289"/>
      <c r="I11" s="289"/>
      <c r="J11" s="290"/>
      <c r="K11" s="89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</row>
    <row r="12" spans="1:23" ht="3.75" customHeight="1">
      <c r="A12" s="86"/>
      <c r="B12" s="87"/>
      <c r="C12" s="88"/>
      <c r="D12" s="77"/>
      <c r="E12" s="92"/>
      <c r="F12" s="93"/>
      <c r="G12" s="93"/>
      <c r="H12" s="93"/>
      <c r="I12" s="93"/>
      <c r="J12" s="93"/>
      <c r="K12" s="89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</row>
    <row r="13" spans="1:23" ht="17.25" customHeight="1">
      <c r="A13" s="86"/>
      <c r="B13" s="87"/>
      <c r="C13" s="296" t="s">
        <v>479</v>
      </c>
      <c r="D13" s="297"/>
      <c r="E13" s="300" t="s">
        <v>1392</v>
      </c>
      <c r="F13" s="301"/>
      <c r="G13" s="301"/>
      <c r="H13" s="95"/>
      <c r="I13" s="95"/>
      <c r="J13" s="95"/>
      <c r="K13" s="89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</row>
    <row r="14" spans="1:23" ht="3" customHeight="1">
      <c r="A14" s="86"/>
      <c r="B14" s="87"/>
      <c r="C14" s="94"/>
      <c r="D14" s="96"/>
      <c r="E14" s="97"/>
      <c r="F14" s="95"/>
      <c r="G14" s="95"/>
      <c r="H14" s="95"/>
      <c r="I14" s="95"/>
      <c r="J14" s="95"/>
      <c r="K14" s="89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</row>
    <row r="15" spans="1:23" ht="29.25" customHeight="1">
      <c r="A15" s="86"/>
      <c r="B15" s="87"/>
      <c r="C15" s="296" t="s">
        <v>480</v>
      </c>
      <c r="D15" s="297"/>
      <c r="E15" s="98"/>
      <c r="F15" s="91"/>
      <c r="G15" s="230" t="s">
        <v>481</v>
      </c>
      <c r="H15" s="98"/>
      <c r="I15" s="99"/>
      <c r="J15" s="95" t="s">
        <v>351</v>
      </c>
      <c r="K15" s="89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1:23" ht="3.75" customHeight="1">
      <c r="A16" s="86"/>
      <c r="B16" s="87"/>
      <c r="C16" s="88"/>
      <c r="D16" s="77"/>
      <c r="E16" s="97"/>
      <c r="F16" s="95"/>
      <c r="G16" s="95"/>
      <c r="H16" s="95"/>
      <c r="I16" s="95"/>
      <c r="J16" s="100" t="s">
        <v>394</v>
      </c>
      <c r="K16" s="89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spans="1:23" ht="13.5" customHeight="1">
      <c r="A17" s="76" t="s">
        <v>331</v>
      </c>
      <c r="B17" s="101" t="s">
        <v>352</v>
      </c>
      <c r="C17" s="102"/>
      <c r="D17" s="102"/>
      <c r="E17" s="102"/>
      <c r="F17" s="102"/>
      <c r="G17" s="102"/>
      <c r="H17" s="102"/>
      <c r="I17" s="103" t="s">
        <v>394</v>
      </c>
      <c r="J17" s="104" t="s">
        <v>411</v>
      </c>
      <c r="K17" s="105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</row>
    <row r="18" spans="1:23" ht="15" customHeight="1">
      <c r="A18" s="76"/>
      <c r="B18" s="298" t="s">
        <v>1441</v>
      </c>
      <c r="C18" s="299"/>
      <c r="D18" s="107"/>
      <c r="E18" s="107"/>
      <c r="F18" s="80"/>
      <c r="G18" s="107"/>
      <c r="H18" s="107"/>
      <c r="I18" s="107"/>
      <c r="J18" s="104" t="s">
        <v>412</v>
      </c>
      <c r="K18" s="78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</row>
    <row r="19" spans="1:23" ht="24.75" customHeight="1">
      <c r="A19" s="76"/>
      <c r="B19" s="268"/>
      <c r="C19" s="269"/>
      <c r="D19" s="270"/>
      <c r="E19" s="107"/>
      <c r="F19" s="80"/>
      <c r="G19" s="107"/>
      <c r="H19" s="107"/>
      <c r="I19" s="107"/>
      <c r="J19" s="104" t="s">
        <v>413</v>
      </c>
      <c r="K19" s="78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</row>
    <row r="20" spans="1:23" ht="5.25" customHeight="1">
      <c r="A20" s="76"/>
      <c r="B20" s="108"/>
      <c r="C20" s="107"/>
      <c r="D20" s="107"/>
      <c r="E20" s="107"/>
      <c r="F20" s="107"/>
      <c r="G20" s="107"/>
      <c r="H20" s="107"/>
      <c r="I20" s="107"/>
      <c r="J20" s="107"/>
      <c r="K20" s="78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</row>
    <row r="21" spans="1:23" ht="15" customHeight="1">
      <c r="A21" s="76" t="s">
        <v>332</v>
      </c>
      <c r="B21" s="312" t="s">
        <v>353</v>
      </c>
      <c r="C21" s="258"/>
      <c r="D21" s="258"/>
      <c r="E21" s="258"/>
      <c r="F21" s="278"/>
      <c r="G21" s="279"/>
      <c r="H21" s="110" t="s">
        <v>354</v>
      </c>
      <c r="I21" s="111"/>
      <c r="J21" s="112"/>
      <c r="K21" s="113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</row>
    <row r="22" spans="1:23" ht="5.25" customHeight="1">
      <c r="A22" s="76"/>
      <c r="B22" s="109"/>
      <c r="C22" s="115"/>
      <c r="D22" s="115"/>
      <c r="E22" s="115"/>
      <c r="F22" s="116"/>
      <c r="G22" s="116"/>
      <c r="H22" s="110"/>
      <c r="I22" s="110"/>
      <c r="J22" s="117"/>
      <c r="K22" s="113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</row>
    <row r="23" spans="1:23" ht="15.75" customHeight="1">
      <c r="A23" s="320"/>
      <c r="B23" s="320"/>
      <c r="C23" s="320"/>
      <c r="D23" s="320"/>
      <c r="E23" s="320"/>
      <c r="F23" s="320"/>
      <c r="G23" s="320"/>
      <c r="H23" s="118" t="s">
        <v>414</v>
      </c>
      <c r="I23" s="119"/>
      <c r="J23" s="199"/>
      <c r="K23" s="113"/>
      <c r="L23" s="121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</row>
    <row r="24" spans="1:23" ht="4.5" customHeight="1">
      <c r="A24" s="321"/>
      <c r="B24" s="322"/>
      <c r="C24" s="322"/>
      <c r="D24" s="322"/>
      <c r="E24" s="322"/>
      <c r="F24" s="322"/>
      <c r="G24" s="322"/>
      <c r="H24" s="322"/>
      <c r="I24" s="322"/>
      <c r="J24" s="322"/>
      <c r="K24" s="105"/>
      <c r="L24" s="185">
        <f>F21*J23</f>
        <v>0</v>
      </c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</row>
    <row r="25" spans="1:23" ht="15" customHeight="1">
      <c r="A25" s="122" t="s">
        <v>398</v>
      </c>
      <c r="B25" s="257" t="s">
        <v>399</v>
      </c>
      <c r="C25" s="323"/>
      <c r="D25" s="323"/>
      <c r="E25" s="323"/>
      <c r="F25" s="278"/>
      <c r="G25" s="279"/>
      <c r="H25" s="110" t="s">
        <v>354</v>
      </c>
      <c r="I25" s="124"/>
      <c r="J25" s="112"/>
      <c r="K25" s="105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</row>
    <row r="26" spans="1:23" ht="15.75" customHeight="1">
      <c r="A26" s="317"/>
      <c r="B26" s="318"/>
      <c r="C26" s="318"/>
      <c r="D26" s="318"/>
      <c r="E26" s="318"/>
      <c r="F26" s="318"/>
      <c r="G26" s="318"/>
      <c r="H26" s="318"/>
      <c r="I26" s="318"/>
      <c r="J26" s="318"/>
      <c r="K26" s="105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</row>
    <row r="27" spans="1:23" ht="24" customHeight="1">
      <c r="A27" s="86" t="s">
        <v>333</v>
      </c>
      <c r="B27" s="306" t="s">
        <v>347</v>
      </c>
      <c r="C27" s="307"/>
      <c r="D27" s="308"/>
      <c r="E27" s="309"/>
      <c r="F27" s="309"/>
      <c r="G27" s="309"/>
      <c r="H27" s="117"/>
      <c r="I27" s="117"/>
      <c r="J27" s="117"/>
      <c r="K27" s="113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</row>
    <row r="28" spans="1:23" ht="3" customHeight="1">
      <c r="A28" s="76"/>
      <c r="B28" s="109"/>
      <c r="C28" s="125"/>
      <c r="D28" s="125"/>
      <c r="E28" s="125"/>
      <c r="F28" s="125"/>
      <c r="G28" s="125"/>
      <c r="H28" s="110"/>
      <c r="I28" s="119"/>
      <c r="J28" s="126"/>
      <c r="K28" s="113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</row>
    <row r="29" spans="1:23" ht="3" customHeight="1">
      <c r="A29" s="76"/>
      <c r="B29" s="109"/>
      <c r="C29" s="125"/>
      <c r="D29" s="125"/>
      <c r="E29" s="125"/>
      <c r="F29" s="125"/>
      <c r="G29" s="125"/>
      <c r="H29" s="110"/>
      <c r="I29" s="119"/>
      <c r="J29" s="126"/>
      <c r="K29" s="113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</row>
    <row r="30" spans="1:23" ht="16.5" customHeight="1">
      <c r="A30" s="247"/>
      <c r="B30" s="127"/>
      <c r="C30" s="248" t="s">
        <v>478</v>
      </c>
      <c r="D30" s="324" t="s">
        <v>1392</v>
      </c>
      <c r="E30" s="258"/>
      <c r="F30" s="258"/>
      <c r="G30" s="127" t="s">
        <v>494</v>
      </c>
      <c r="H30" s="325" t="s">
        <v>1392</v>
      </c>
      <c r="I30" s="326"/>
      <c r="J30" s="326"/>
      <c r="K30" s="113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</row>
    <row r="31" spans="1:23" ht="4.5" customHeight="1">
      <c r="A31" s="76"/>
      <c r="B31" s="109"/>
      <c r="C31" s="125"/>
      <c r="D31" s="125"/>
      <c r="E31" s="125"/>
      <c r="F31" s="125"/>
      <c r="G31" s="125"/>
      <c r="H31" s="110"/>
      <c r="I31" s="119"/>
      <c r="J31" s="126"/>
      <c r="K31" s="113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</row>
    <row r="32" spans="1:23" ht="17.25" customHeight="1">
      <c r="A32" s="76" t="s">
        <v>334</v>
      </c>
      <c r="B32" s="81" t="s">
        <v>355</v>
      </c>
      <c r="C32" s="77"/>
      <c r="D32" s="77"/>
      <c r="E32" s="77"/>
      <c r="F32" s="77"/>
      <c r="G32" s="315"/>
      <c r="H32" s="316"/>
      <c r="I32" s="316"/>
      <c r="J32" s="316"/>
      <c r="K32" s="78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ht="6" customHeight="1">
      <c r="A33" s="128"/>
      <c r="B33" s="129"/>
      <c r="C33" s="80"/>
      <c r="D33" s="80"/>
      <c r="E33" s="80"/>
      <c r="F33" s="80"/>
      <c r="G33" s="80"/>
      <c r="H33" s="80"/>
      <c r="I33" s="80"/>
      <c r="J33" s="80"/>
      <c r="K33" s="78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</row>
    <row r="34" spans="1:23" ht="15.75">
      <c r="A34" s="76" t="s">
        <v>335</v>
      </c>
      <c r="B34" s="81" t="s">
        <v>1394</v>
      </c>
      <c r="C34" s="77"/>
      <c r="D34" s="77"/>
      <c r="E34" s="319"/>
      <c r="F34" s="319"/>
      <c r="G34" s="209" t="s">
        <v>1395</v>
      </c>
      <c r="H34" s="147"/>
      <c r="I34" s="78"/>
      <c r="J34" s="147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</row>
    <row r="35" spans="1:23" ht="5.25" customHeight="1">
      <c r="A35" s="76"/>
      <c r="B35" s="81"/>
      <c r="C35" s="77"/>
      <c r="D35" s="77"/>
      <c r="E35" s="77"/>
      <c r="F35" s="77"/>
      <c r="G35" s="209"/>
      <c r="H35" s="147"/>
      <c r="I35" s="78"/>
      <c r="J35" s="147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</row>
    <row r="36" spans="1:23" ht="15" customHeight="1">
      <c r="A36" s="76"/>
      <c r="B36" s="81"/>
      <c r="C36" s="146"/>
      <c r="D36" s="146"/>
      <c r="E36" s="146"/>
      <c r="F36" s="146"/>
      <c r="G36" s="240" t="s">
        <v>1455</v>
      </c>
      <c r="H36" s="314"/>
      <c r="I36" s="263"/>
      <c r="J36" s="263"/>
      <c r="K36" s="79"/>
      <c r="L36" s="79"/>
      <c r="M36" s="79"/>
      <c r="N36" s="79"/>
      <c r="O36" s="79"/>
      <c r="P36" s="79"/>
      <c r="Q36" s="79"/>
      <c r="R36" s="79"/>
      <c r="S36" s="241"/>
      <c r="T36" s="79"/>
      <c r="U36" s="79"/>
      <c r="V36" s="79"/>
      <c r="W36" s="79"/>
    </row>
    <row r="37" spans="1:23" ht="3.75" customHeight="1">
      <c r="A37" s="76"/>
      <c r="B37" s="81"/>
      <c r="C37" s="146"/>
      <c r="D37" s="146"/>
      <c r="E37" s="211"/>
      <c r="F37" s="212"/>
      <c r="G37" s="213"/>
      <c r="H37" s="213"/>
      <c r="I37" s="210"/>
      <c r="J37" s="213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</row>
    <row r="38" spans="1:23" ht="15.75">
      <c r="A38" s="76" t="s">
        <v>336</v>
      </c>
      <c r="B38" s="81" t="s">
        <v>342</v>
      </c>
      <c r="C38" s="77"/>
      <c r="D38" s="310"/>
      <c r="E38" s="311"/>
      <c r="F38" s="311"/>
      <c r="G38" s="311"/>
      <c r="H38" s="311"/>
      <c r="I38" s="311"/>
      <c r="J38" s="311"/>
      <c r="K38" s="78"/>
      <c r="L38" s="79"/>
      <c r="M38" s="79"/>
      <c r="N38" s="79"/>
      <c r="O38" s="79"/>
      <c r="P38" s="79"/>
      <c r="Q38" s="229"/>
      <c r="R38" s="79"/>
      <c r="S38" s="79"/>
      <c r="T38" s="79"/>
      <c r="U38" s="79"/>
      <c r="V38" s="79"/>
      <c r="W38" s="79"/>
    </row>
    <row r="39" spans="1:23" ht="38.25" customHeight="1">
      <c r="A39" s="264" t="s">
        <v>1459</v>
      </c>
      <c r="B39" s="265"/>
      <c r="C39" s="265"/>
      <c r="D39" s="311"/>
      <c r="E39" s="311"/>
      <c r="F39" s="311"/>
      <c r="G39" s="311"/>
      <c r="H39" s="311"/>
      <c r="I39" s="311"/>
      <c r="J39" s="311"/>
      <c r="K39" s="78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</row>
    <row r="40" spans="1:23" ht="5.25" customHeight="1">
      <c r="A40" s="76"/>
      <c r="B40" s="81"/>
      <c r="C40" s="77"/>
      <c r="D40" s="130"/>
      <c r="E40" s="130"/>
      <c r="F40" s="130"/>
      <c r="G40" s="130"/>
      <c r="H40" s="130"/>
      <c r="I40" s="130"/>
      <c r="J40" s="130"/>
      <c r="K40" s="78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</row>
    <row r="41" spans="1:23" ht="10.5" customHeight="1">
      <c r="A41" s="76"/>
      <c r="B41" s="276" t="s">
        <v>1192</v>
      </c>
      <c r="C41" s="277"/>
      <c r="D41" s="280" t="s">
        <v>1392</v>
      </c>
      <c r="E41" s="280"/>
      <c r="F41" s="304" t="s">
        <v>1193</v>
      </c>
      <c r="G41" s="305"/>
      <c r="H41" s="271" t="s">
        <v>1392</v>
      </c>
      <c r="I41" s="272"/>
      <c r="J41" s="272"/>
      <c r="K41" s="78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</row>
    <row r="42" spans="1:23" ht="3.75" customHeight="1">
      <c r="A42" s="76"/>
      <c r="B42" s="131"/>
      <c r="C42" s="120"/>
      <c r="D42" s="130"/>
      <c r="E42" s="130"/>
      <c r="F42" s="245"/>
      <c r="G42" s="246"/>
      <c r="H42" s="132"/>
      <c r="I42" s="133"/>
      <c r="J42" s="133"/>
      <c r="K42" s="78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</row>
    <row r="43" spans="1:23" ht="10.5" customHeight="1">
      <c r="A43" s="76"/>
      <c r="B43" s="276" t="s">
        <v>1194</v>
      </c>
      <c r="C43" s="277"/>
      <c r="D43" s="280" t="s">
        <v>1392</v>
      </c>
      <c r="E43" s="280"/>
      <c r="F43" s="304" t="s">
        <v>1195</v>
      </c>
      <c r="G43" s="305"/>
      <c r="H43" s="271" t="s">
        <v>1392</v>
      </c>
      <c r="I43" s="272"/>
      <c r="J43" s="272"/>
      <c r="K43" s="78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</row>
    <row r="44" spans="1:23" ht="4.5" customHeight="1">
      <c r="A44" s="76"/>
      <c r="B44" s="81"/>
      <c r="C44" s="77"/>
      <c r="D44" s="130"/>
      <c r="E44" s="130"/>
      <c r="F44" s="130"/>
      <c r="G44" s="130"/>
      <c r="H44" s="130"/>
      <c r="I44" s="130"/>
      <c r="J44" s="130"/>
      <c r="K44" s="78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</row>
    <row r="45" spans="1:23" ht="15.75">
      <c r="A45" s="76" t="s">
        <v>337</v>
      </c>
      <c r="B45" s="312" t="s">
        <v>356</v>
      </c>
      <c r="C45" s="313"/>
      <c r="D45" s="313"/>
      <c r="E45" s="313"/>
      <c r="F45" s="274"/>
      <c r="G45" s="275"/>
      <c r="H45" s="134"/>
      <c r="I45" s="135"/>
      <c r="J45" s="135"/>
      <c r="K45" s="89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spans="1:23" ht="5.25" customHeight="1">
      <c r="A46" s="76"/>
      <c r="B46" s="136"/>
      <c r="C46" s="137"/>
      <c r="D46" s="137"/>
      <c r="E46" s="137"/>
      <c r="F46" s="137"/>
      <c r="G46" s="137"/>
      <c r="H46" s="137"/>
      <c r="I46" s="137"/>
      <c r="J46" s="138"/>
      <c r="K46" s="78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</row>
    <row r="47" spans="1:23" ht="15.75">
      <c r="A47" s="76" t="s">
        <v>338</v>
      </c>
      <c r="B47" s="302" t="s">
        <v>357</v>
      </c>
      <c r="C47" s="303"/>
      <c r="D47" s="303"/>
      <c r="E47" s="303"/>
      <c r="F47" s="274"/>
      <c r="G47" s="275"/>
      <c r="H47" s="134"/>
      <c r="I47" s="135"/>
      <c r="J47" s="135"/>
      <c r="K47" s="89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1:23" ht="5.25" customHeight="1">
      <c r="A48" s="76"/>
      <c r="B48" s="137"/>
      <c r="C48" s="137"/>
      <c r="D48" s="137"/>
      <c r="E48" s="137"/>
      <c r="F48" s="137"/>
      <c r="G48" s="137"/>
      <c r="H48" s="137"/>
      <c r="I48" s="137"/>
      <c r="J48" s="137"/>
      <c r="K48" s="78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</row>
    <row r="49" spans="1:23" ht="15.75">
      <c r="A49" s="76" t="s">
        <v>339</v>
      </c>
      <c r="B49" s="123" t="s">
        <v>345</v>
      </c>
      <c r="C49" s="139"/>
      <c r="D49" s="259"/>
      <c r="E49" s="260"/>
      <c r="F49" s="260"/>
      <c r="G49" s="260"/>
      <c r="H49" s="261"/>
      <c r="I49" s="261"/>
      <c r="J49" s="261"/>
      <c r="K49" s="89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 ht="5.25" customHeight="1">
      <c r="A50" s="76"/>
      <c r="B50" s="123"/>
      <c r="C50" s="139"/>
      <c r="D50" s="140"/>
      <c r="E50" s="125"/>
      <c r="F50" s="125"/>
      <c r="G50" s="125"/>
      <c r="H50" s="140"/>
      <c r="I50" s="140"/>
      <c r="J50" s="140"/>
      <c r="K50" s="89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1:23" ht="15.75">
      <c r="A51" s="76" t="s">
        <v>358</v>
      </c>
      <c r="B51" s="123" t="s">
        <v>346</v>
      </c>
      <c r="C51" s="139"/>
      <c r="D51" s="259"/>
      <c r="E51" s="260"/>
      <c r="F51" s="260"/>
      <c r="G51" s="260"/>
      <c r="H51" s="261"/>
      <c r="I51" s="261"/>
      <c r="J51" s="261"/>
      <c r="K51" s="89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1:23" ht="4.5" customHeight="1">
      <c r="A52" s="76"/>
      <c r="B52" s="123"/>
      <c r="C52" s="139"/>
      <c r="D52" s="140"/>
      <c r="E52" s="125"/>
      <c r="F52" s="125"/>
      <c r="G52" s="125"/>
      <c r="H52" s="140"/>
      <c r="I52" s="140"/>
      <c r="J52" s="140"/>
      <c r="K52" s="89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ht="15.75">
      <c r="A53" s="76" t="s">
        <v>359</v>
      </c>
      <c r="B53" s="189" t="s">
        <v>1410</v>
      </c>
      <c r="C53" s="115"/>
      <c r="D53" s="115"/>
      <c r="E53" s="115"/>
      <c r="F53" s="115"/>
      <c r="G53" s="190" t="s">
        <v>1411</v>
      </c>
      <c r="H53" s="115"/>
      <c r="I53" s="115"/>
      <c r="J53" s="115"/>
      <c r="K53" s="105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</row>
    <row r="54" spans="1:23" ht="3.75" customHeight="1">
      <c r="A54" s="76"/>
      <c r="B54" s="266"/>
      <c r="C54" s="267"/>
      <c r="D54" s="267"/>
      <c r="E54" s="267"/>
      <c r="F54" s="267"/>
      <c r="G54" s="267"/>
      <c r="H54" s="267"/>
      <c r="I54" s="267"/>
      <c r="J54" s="281"/>
      <c r="K54" s="78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</row>
    <row r="55" spans="1:23" ht="15.75">
      <c r="A55" s="76"/>
      <c r="B55" s="256" t="s">
        <v>1392</v>
      </c>
      <c r="C55" s="256"/>
      <c r="D55" s="256"/>
      <c r="E55" s="256"/>
      <c r="F55" s="76"/>
      <c r="G55" s="273"/>
      <c r="H55" s="273"/>
      <c r="I55" s="273"/>
      <c r="J55" s="273"/>
      <c r="K55" s="105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</row>
    <row r="56" spans="1:23" ht="3.75" customHeight="1">
      <c r="A56" s="76"/>
      <c r="B56" s="266"/>
      <c r="C56" s="267"/>
      <c r="D56" s="267"/>
      <c r="E56" s="267"/>
      <c r="F56" s="267"/>
      <c r="G56" s="267"/>
      <c r="H56" s="267"/>
      <c r="I56" s="267"/>
      <c r="J56" s="267"/>
      <c r="K56" s="78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</row>
    <row r="57" spans="1:23" ht="15.75">
      <c r="A57" s="76" t="s">
        <v>360</v>
      </c>
      <c r="B57" s="242" t="s">
        <v>1454</v>
      </c>
      <c r="C57" s="145"/>
      <c r="D57" s="145"/>
      <c r="E57" s="284"/>
      <c r="F57" s="284"/>
      <c r="G57" s="284"/>
      <c r="H57" s="141" t="s">
        <v>1403</v>
      </c>
      <c r="I57" s="140"/>
      <c r="J57" s="142"/>
      <c r="K57" s="89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ht="3.75" customHeight="1">
      <c r="A58" s="76"/>
      <c r="B58" s="266"/>
      <c r="C58" s="267"/>
      <c r="D58" s="267"/>
      <c r="E58" s="267"/>
      <c r="F58" s="267"/>
      <c r="G58" s="267"/>
      <c r="H58" s="267"/>
      <c r="I58" s="267"/>
      <c r="J58" s="267"/>
      <c r="K58" s="78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</row>
    <row r="59" spans="1:23" ht="15.75">
      <c r="A59" s="76" t="s">
        <v>361</v>
      </c>
      <c r="B59" s="257" t="s">
        <v>344</v>
      </c>
      <c r="C59" s="258"/>
      <c r="D59" s="258"/>
      <c r="E59" s="283"/>
      <c r="F59" s="283"/>
      <c r="G59" s="283"/>
      <c r="H59" s="140"/>
      <c r="I59" s="140"/>
      <c r="J59" s="143" t="s">
        <v>410</v>
      </c>
      <c r="K59" s="89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ht="5.25" customHeight="1">
      <c r="A60" s="76"/>
      <c r="B60" s="123"/>
      <c r="C60" s="139"/>
      <c r="D60" s="140"/>
      <c r="E60" s="125"/>
      <c r="F60" s="125"/>
      <c r="G60" s="125"/>
      <c r="H60" s="140"/>
      <c r="I60" s="140"/>
      <c r="J60" s="140"/>
      <c r="K60" s="89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ht="15.75">
      <c r="A61" s="76" t="s">
        <v>372</v>
      </c>
      <c r="B61" s="257" t="s">
        <v>343</v>
      </c>
      <c r="C61" s="258"/>
      <c r="D61" s="258"/>
      <c r="E61" s="262"/>
      <c r="F61" s="262"/>
      <c r="G61" s="262"/>
      <c r="H61" s="263"/>
      <c r="I61" s="263"/>
      <c r="J61" s="263"/>
      <c r="K61" s="89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ht="5.25" customHeight="1">
      <c r="A62" s="76"/>
      <c r="B62" s="123"/>
      <c r="C62" s="139"/>
      <c r="D62" s="140"/>
      <c r="E62" s="125"/>
      <c r="F62" s="125"/>
      <c r="G62" s="125"/>
      <c r="H62" s="140"/>
      <c r="I62" s="140"/>
      <c r="J62" s="140"/>
      <c r="K62" s="89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ht="15.75">
      <c r="A63" s="76" t="s">
        <v>1412</v>
      </c>
      <c r="B63" s="257" t="s">
        <v>1460</v>
      </c>
      <c r="C63" s="285"/>
      <c r="D63" s="285"/>
      <c r="E63" s="285"/>
      <c r="F63" s="285"/>
      <c r="G63" s="285"/>
      <c r="H63" s="285"/>
      <c r="I63" s="285"/>
      <c r="J63" s="285"/>
      <c r="K63" s="84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</row>
    <row r="64" spans="1:23" ht="3.75" customHeight="1">
      <c r="A64" s="76"/>
      <c r="B64" s="266"/>
      <c r="C64" s="267"/>
      <c r="D64" s="267"/>
      <c r="E64" s="267"/>
      <c r="F64" s="267"/>
      <c r="G64" s="267"/>
      <c r="H64" s="267"/>
      <c r="I64" s="267"/>
      <c r="J64" s="281"/>
      <c r="K64" s="78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</row>
    <row r="65" spans="1:23" ht="15.75">
      <c r="A65" s="76"/>
      <c r="B65" s="286"/>
      <c r="C65" s="287"/>
      <c r="D65" s="287"/>
      <c r="E65" s="287"/>
      <c r="F65" s="287"/>
      <c r="G65" s="287"/>
      <c r="H65" s="287"/>
      <c r="I65" s="287"/>
      <c r="J65" s="287"/>
      <c r="K65" s="84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</row>
    <row r="66" spans="1:23" ht="3.75" customHeight="1">
      <c r="A66" s="76"/>
      <c r="B66" s="266"/>
      <c r="C66" s="267"/>
      <c r="D66" s="267"/>
      <c r="E66" s="267"/>
      <c r="F66" s="267"/>
      <c r="G66" s="267"/>
      <c r="H66" s="267"/>
      <c r="I66" s="267"/>
      <c r="J66" s="281"/>
      <c r="K66" s="78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</row>
    <row r="67" spans="1:23" ht="15">
      <c r="A67" s="144"/>
      <c r="B67" s="145"/>
      <c r="C67" s="146"/>
      <c r="D67" s="146"/>
      <c r="E67" s="146"/>
      <c r="F67" s="147"/>
      <c r="G67" s="147"/>
      <c r="H67" s="147"/>
      <c r="I67" s="146"/>
      <c r="J67" s="146"/>
      <c r="K67" s="148"/>
      <c r="L67" s="149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</row>
    <row r="68" spans="1:23" ht="3.75" customHeight="1">
      <c r="A68" s="76"/>
      <c r="B68" s="266"/>
      <c r="C68" s="267"/>
      <c r="D68" s="267"/>
      <c r="E68" s="267"/>
      <c r="F68" s="267"/>
      <c r="G68" s="267"/>
      <c r="H68" s="267"/>
      <c r="I68" s="267"/>
      <c r="J68" s="281"/>
      <c r="K68" s="78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</row>
    <row r="69" spans="1:23" ht="15" customHeight="1">
      <c r="A69" s="76"/>
      <c r="B69" s="146"/>
      <c r="C69" s="146"/>
      <c r="D69" s="146"/>
      <c r="E69" s="146"/>
      <c r="F69" s="146"/>
      <c r="G69" s="146"/>
      <c r="H69" s="146"/>
      <c r="I69" s="146"/>
      <c r="J69" s="146"/>
      <c r="K69" s="78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</row>
    <row r="70" spans="1:23" ht="15" customHeight="1">
      <c r="A70" s="151" t="s">
        <v>328</v>
      </c>
      <c r="B70" s="152" t="s">
        <v>348</v>
      </c>
      <c r="C70" s="146"/>
      <c r="D70" s="146"/>
      <c r="E70" s="153"/>
      <c r="F70" s="154"/>
      <c r="G70" s="147"/>
      <c r="H70" s="146"/>
      <c r="I70" s="146"/>
      <c r="J70" s="146"/>
      <c r="K70" s="148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</row>
    <row r="71" spans="1:23" ht="15.75">
      <c r="A71" s="155"/>
      <c r="B71" s="145"/>
      <c r="C71" s="146"/>
      <c r="D71" s="146"/>
      <c r="E71" s="146"/>
      <c r="F71" s="146"/>
      <c r="G71" s="146"/>
      <c r="H71" s="146"/>
      <c r="I71" s="146"/>
      <c r="J71" s="146"/>
      <c r="K71" s="148"/>
      <c r="L71" s="149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</row>
    <row r="72" spans="1:23" ht="15.75">
      <c r="A72" s="156"/>
      <c r="B72" s="152" t="s">
        <v>349</v>
      </c>
      <c r="C72" s="80"/>
      <c r="D72" s="80"/>
      <c r="E72" s="80"/>
      <c r="F72" s="80"/>
      <c r="G72" s="80"/>
      <c r="H72" s="80"/>
      <c r="I72" s="80"/>
      <c r="J72" s="80"/>
      <c r="K72" s="157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</row>
    <row r="73" spans="1:23" ht="12.75" customHeight="1">
      <c r="A73" s="156"/>
      <c r="B73" s="129"/>
      <c r="C73" s="80"/>
      <c r="D73" s="80"/>
      <c r="E73" s="80"/>
      <c r="F73" s="80"/>
      <c r="G73" s="80"/>
      <c r="H73" s="80"/>
      <c r="I73" s="80"/>
      <c r="J73" s="80"/>
      <c r="K73" s="157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</row>
    <row r="74" spans="1:23" ht="15.75">
      <c r="A74" s="128"/>
      <c r="B74" s="158"/>
      <c r="C74" s="159"/>
      <c r="D74" s="159"/>
      <c r="E74" s="80" t="s">
        <v>325</v>
      </c>
      <c r="F74" s="282"/>
      <c r="G74" s="283"/>
      <c r="H74" s="160"/>
      <c r="I74" s="160"/>
      <c r="J74" s="160"/>
      <c r="K74" s="78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</row>
    <row r="75" spans="1:23" ht="15.75">
      <c r="A75" s="128"/>
      <c r="B75" s="129"/>
      <c r="C75" s="80"/>
      <c r="D75" s="80"/>
      <c r="E75" s="80"/>
      <c r="F75" s="80"/>
      <c r="G75" s="80"/>
      <c r="H75" s="80"/>
      <c r="I75" s="80"/>
      <c r="J75" s="80"/>
      <c r="K75" s="78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</row>
    <row r="76" spans="1:23" ht="15.75">
      <c r="A76" s="128"/>
      <c r="B76" s="129"/>
      <c r="C76" s="80"/>
      <c r="D76" s="80"/>
      <c r="E76" s="80"/>
      <c r="F76" s="80"/>
      <c r="G76" s="80"/>
      <c r="H76" s="80"/>
      <c r="I76" s="80"/>
      <c r="J76" s="80"/>
      <c r="K76" s="161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2.75" hidden="1">
      <c r="A77" s="166" t="s">
        <v>493</v>
      </c>
      <c r="B77" s="167"/>
      <c r="C77" s="168"/>
      <c r="D77" s="168"/>
      <c r="E77" s="168"/>
      <c r="F77" s="168"/>
      <c r="G77" s="168"/>
      <c r="H77" s="168"/>
      <c r="I77" s="168"/>
      <c r="J77" s="168"/>
      <c r="K77" s="169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</row>
    <row r="78" spans="1:23" ht="12.75" hidden="1">
      <c r="A78" s="170" t="s">
        <v>429</v>
      </c>
      <c r="B78" s="167"/>
      <c r="C78" s="168"/>
      <c r="D78" s="168"/>
      <c r="E78" s="168" t="s">
        <v>428</v>
      </c>
      <c r="F78" s="168"/>
      <c r="G78" s="168" t="s">
        <v>428</v>
      </c>
      <c r="H78" s="168"/>
      <c r="I78" s="168"/>
      <c r="J78" s="168"/>
      <c r="K78" s="169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</row>
    <row r="79" spans="1:23" ht="12.75" hidden="1">
      <c r="A79" s="170" t="s">
        <v>394</v>
      </c>
      <c r="B79" s="167" t="s">
        <v>415</v>
      </c>
      <c r="C79" s="168"/>
      <c r="D79" s="168"/>
      <c r="E79" s="168">
        <v>1</v>
      </c>
      <c r="F79" s="172">
        <v>1</v>
      </c>
      <c r="G79" s="171">
        <f>E79</f>
        <v>1</v>
      </c>
      <c r="H79" s="197">
        <f>F79</f>
        <v>1</v>
      </c>
      <c r="I79" s="168"/>
      <c r="J79" s="168"/>
      <c r="K79" s="169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</row>
    <row r="80" spans="1:23" ht="12.75" hidden="1">
      <c r="A80" s="170" t="str">
        <f>'Валюты(Kurs4today)'!A3</f>
        <v>USD</v>
      </c>
      <c r="B80" s="167"/>
      <c r="C80" s="167"/>
      <c r="D80" s="167"/>
      <c r="E80" s="171" t="str">
        <f>'Валюты(Kurs4today)'!B3</f>
        <v>Доллар США</v>
      </c>
      <c r="F80" s="172">
        <f>'Валюты(Kurs4today)'!C3</f>
        <v>29.32</v>
      </c>
      <c r="G80" s="171"/>
      <c r="H80" s="196" t="str">
        <f>REPLACE(F80,3,1,",")</f>
        <v>29,32</v>
      </c>
      <c r="I80" s="167"/>
      <c r="J80" s="167"/>
      <c r="K80" s="167"/>
      <c r="L80" s="167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</row>
    <row r="81" spans="1:23" ht="12.75" hidden="1">
      <c r="A81" s="170" t="str">
        <f>'Валюты(Kurs4today)'!A4</f>
        <v>EUR</v>
      </c>
      <c r="B81" s="167"/>
      <c r="C81" s="167"/>
      <c r="D81" s="167"/>
      <c r="E81" s="171" t="str">
        <f>'Валюты(Kurs4today)'!B4</f>
        <v>Евро</v>
      </c>
      <c r="F81" s="172">
        <f>'Валюты(Kurs4today)'!C4</f>
        <v>39.7667</v>
      </c>
      <c r="G81" s="171"/>
      <c r="H81" s="196" t="str">
        <f>REPLACE(F81,3,1,",")</f>
        <v>39,7667</v>
      </c>
      <c r="I81" s="167"/>
      <c r="J81" s="167"/>
      <c r="K81" s="167"/>
      <c r="L81" s="167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</row>
    <row r="82" spans="1:23" ht="12.75" hidden="1">
      <c r="A82" s="170" t="str">
        <f>'Валюты(Kurs4today)'!A18</f>
        <v>CNY</v>
      </c>
      <c r="B82" s="167"/>
      <c r="C82" s="167"/>
      <c r="D82" s="167"/>
      <c r="E82" s="171" t="str">
        <f>'Валюты(Kurs4today)'!B18</f>
        <v>Китайский юань Жэньминьби (10)</v>
      </c>
      <c r="F82" s="172">
        <f>'Валюты(Kurs4today)'!C18</f>
        <v>44.4768</v>
      </c>
      <c r="G82" s="171"/>
      <c r="H82" s="196">
        <f>REPLACE(F82,3,1,",")/10</f>
        <v>4.44768</v>
      </c>
      <c r="I82" s="167"/>
      <c r="J82" s="167"/>
      <c r="K82" s="167"/>
      <c r="L82" s="167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</row>
    <row r="83" spans="1:23" ht="12.75" hidden="1">
      <c r="A83" s="170" t="str">
        <f>'Валюты(Kurs4today)'!A25</f>
        <v>PLN</v>
      </c>
      <c r="B83" s="167"/>
      <c r="C83" s="167"/>
      <c r="D83" s="167"/>
      <c r="E83" s="171" t="str">
        <f>'Валюты(Kurs4today)'!B25</f>
        <v>Польский злотый</v>
      </c>
      <c r="F83" s="172">
        <f>'Валюты(Kurs4today)'!C25</f>
        <v>10.0957</v>
      </c>
      <c r="G83" s="171"/>
      <c r="H83" s="196">
        <f>F83/10</f>
        <v>1.00957</v>
      </c>
      <c r="I83" s="168"/>
      <c r="J83" s="168"/>
      <c r="K83" s="169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</row>
    <row r="84" spans="1:23" ht="12.75" hidden="1">
      <c r="A84" s="174" t="str">
        <f>'Валюты(Kurs4today)'!A32</f>
        <v>GBP</v>
      </c>
      <c r="B84" s="175"/>
      <c r="C84" s="171"/>
      <c r="D84" s="171"/>
      <c r="E84" s="171" t="str">
        <f>'Валюты(Kurs4today)'!B32</f>
        <v>Фунт стерлингов Соединенного королевства</v>
      </c>
      <c r="F84" s="173">
        <f>'Валюты(Kurs4today)'!C32</f>
        <v>47.1055</v>
      </c>
      <c r="G84" s="171"/>
      <c r="H84" s="196" t="str">
        <f>REPLACE(F84,3,1,",")</f>
        <v>47,1055</v>
      </c>
      <c r="I84" s="171"/>
      <c r="J84" s="171"/>
      <c r="K84" s="169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</row>
    <row r="85" spans="1:23" ht="12.75" hidden="1">
      <c r="A85" s="170" t="str">
        <f>'Валюты(Kurs4today)'!A35</f>
        <v>CHF</v>
      </c>
      <c r="B85" s="167"/>
      <c r="C85" s="167"/>
      <c r="D85" s="167"/>
      <c r="E85" s="171" t="str">
        <f>'Валюты(Kurs4today)'!B35</f>
        <v>Швейцарский франк</v>
      </c>
      <c r="F85" s="172">
        <f>'Валюты(Kurs4today)'!C35</f>
        <v>30.1957</v>
      </c>
      <c r="G85" s="171"/>
      <c r="H85" s="196" t="str">
        <f>REPLACE(F85,3,1,",")</f>
        <v>30,1957</v>
      </c>
      <c r="I85" s="168"/>
      <c r="J85" s="168"/>
      <c r="K85" s="169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</row>
    <row r="86" spans="1:23" ht="12.75" hidden="1">
      <c r="A86" s="170" t="str">
        <f>'Валюты(Kurs4today)'!A37</f>
        <v>JPY</v>
      </c>
      <c r="B86" s="167"/>
      <c r="C86" s="167"/>
      <c r="D86" s="167"/>
      <c r="E86" s="171" t="str">
        <f>'Валюты(Kurs4today)'!B37</f>
        <v>Японская йена (100)</v>
      </c>
      <c r="F86" s="172">
        <f>'Валюты(Kurs4today)'!C37</f>
        <v>35.1075</v>
      </c>
      <c r="G86" s="171"/>
      <c r="H86" s="196">
        <f>REPLACE(F86,3,1,",")/100</f>
        <v>0.351075</v>
      </c>
      <c r="I86" s="168"/>
      <c r="J86" s="168"/>
      <c r="K86" s="169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</row>
    <row r="87" spans="1:23" ht="12.75" hidden="1">
      <c r="A87" s="176"/>
      <c r="B87" s="167"/>
      <c r="C87" s="167"/>
      <c r="D87" s="167"/>
      <c r="E87" s="167"/>
      <c r="F87" s="167"/>
      <c r="G87" s="168"/>
      <c r="H87" s="168"/>
      <c r="I87" s="168"/>
      <c r="J87" s="168"/>
      <c r="K87" s="169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</row>
    <row r="88" spans="1:23" ht="12.75" hidden="1">
      <c r="A88" s="166" t="str">
        <f>Груз!A4</f>
        <v>Типы грузов</v>
      </c>
      <c r="B88" s="167"/>
      <c r="C88" s="167"/>
      <c r="D88" s="167"/>
      <c r="E88" s="171"/>
      <c r="F88" s="167"/>
      <c r="G88" s="168"/>
      <c r="H88" s="168"/>
      <c r="I88" s="168"/>
      <c r="J88" s="168"/>
      <c r="K88" s="169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</row>
    <row r="89" spans="1:23" ht="12.75" hidden="1">
      <c r="A89" s="167" t="str">
        <f>Груз!A6</f>
        <v>Код</v>
      </c>
      <c r="B89" s="167" t="s">
        <v>1392</v>
      </c>
      <c r="C89" s="167"/>
      <c r="D89" s="167"/>
      <c r="E89" s="171"/>
      <c r="F89" s="167"/>
      <c r="G89" s="171"/>
      <c r="H89" s="171"/>
      <c r="I89" s="171"/>
      <c r="J89" s="171"/>
      <c r="K89" s="169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</row>
    <row r="90" spans="1:23" ht="12.75" hidden="1">
      <c r="A90" s="167">
        <f>Груз!A7</f>
        <v>0</v>
      </c>
      <c r="B90" s="177" t="str">
        <f>Груз!B7</f>
        <v>наливной</v>
      </c>
      <c r="C90" s="167"/>
      <c r="D90" s="167"/>
      <c r="E90" s="171"/>
      <c r="F90" s="167"/>
      <c r="G90" s="171"/>
      <c r="H90" s="171"/>
      <c r="I90" s="171"/>
      <c r="J90" s="171"/>
      <c r="K90" s="169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</row>
    <row r="91" spans="1:23" ht="12.75" hidden="1">
      <c r="A91" s="167">
        <f>Груз!A8</f>
        <v>1</v>
      </c>
      <c r="B91" s="177" t="str">
        <f>Груз!B8</f>
        <v>твердый груз навалом/ насыпью</v>
      </c>
      <c r="C91" s="167"/>
      <c r="D91" s="167"/>
      <c r="E91" s="171"/>
      <c r="F91" s="167"/>
      <c r="G91" s="171"/>
      <c r="H91" s="171"/>
      <c r="I91" s="171"/>
      <c r="J91" s="171"/>
      <c r="K91" s="169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</row>
    <row r="92" spans="1:23" ht="12.75" hidden="1">
      <c r="A92" s="167">
        <f>Груз!A9</f>
        <v>2</v>
      </c>
      <c r="B92" s="177" t="str">
        <f>Груз!B9</f>
        <v>грузовой контейнер, более 20 футов (6м) </v>
      </c>
      <c r="C92" s="167"/>
      <c r="D92" s="167"/>
      <c r="E92" s="171"/>
      <c r="F92" s="167"/>
      <c r="G92" s="171"/>
      <c r="H92" s="171"/>
      <c r="I92" s="171"/>
      <c r="J92" s="171"/>
      <c r="K92" s="169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</row>
    <row r="93" spans="1:23" ht="12.75" hidden="1">
      <c r="A93" s="167">
        <f>Груз!A10</f>
        <v>3</v>
      </c>
      <c r="B93" s="177" t="str">
        <f>Груз!B10</f>
        <v>грузовой контейнер, до 20 футов (6м)</v>
      </c>
      <c r="C93" s="167"/>
      <c r="D93" s="167"/>
      <c r="E93" s="171"/>
      <c r="F93" s="167"/>
      <c r="G93" s="171"/>
      <c r="H93" s="171"/>
      <c r="I93" s="171"/>
      <c r="J93" s="171"/>
      <c r="K93" s="169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</row>
    <row r="94" spans="1:23" ht="12.75" hidden="1">
      <c r="A94" s="167">
        <f>Груз!A11</f>
        <v>4</v>
      </c>
      <c r="B94" s="177" t="str">
        <f>Груз!B11</f>
        <v>на поддонах</v>
      </c>
      <c r="C94" s="167"/>
      <c r="D94" s="167"/>
      <c r="E94" s="171"/>
      <c r="F94" s="167"/>
      <c r="G94" s="171"/>
      <c r="H94" s="171"/>
      <c r="I94" s="171"/>
      <c r="J94" s="171"/>
      <c r="K94" s="169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</row>
    <row r="95" spans="1:23" ht="12.75" hidden="1">
      <c r="A95" s="167">
        <f>Груз!A12</f>
        <v>5</v>
      </c>
      <c r="B95" s="177" t="str">
        <f>Груз!B12</f>
        <v>в связках</v>
      </c>
      <c r="C95" s="167"/>
      <c r="D95" s="167"/>
      <c r="E95" s="171"/>
      <c r="F95" s="167"/>
      <c r="G95" s="171"/>
      <c r="H95" s="171"/>
      <c r="I95" s="171"/>
      <c r="J95" s="171"/>
      <c r="K95" s="169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</row>
    <row r="96" spans="1:23" ht="12.75" hidden="1">
      <c r="A96" s="167">
        <f>Груз!A13</f>
        <v>6</v>
      </c>
      <c r="B96" s="177" t="str">
        <f>Груз!B13</f>
        <v>самоходные подвижные единицы </v>
      </c>
      <c r="C96" s="167"/>
      <c r="D96" s="167"/>
      <c r="E96" s="171"/>
      <c r="F96" s="167"/>
      <c r="G96" s="171"/>
      <c r="H96" s="171"/>
      <c r="I96" s="171"/>
      <c r="J96" s="171"/>
      <c r="K96" s="169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</row>
    <row r="97" spans="1:23" ht="12.75" hidden="1">
      <c r="A97" s="167">
        <f>Груз!A14</f>
        <v>9</v>
      </c>
      <c r="B97" s="177" t="str">
        <f>Груз!B14</f>
        <v>прочие виды</v>
      </c>
      <c r="C97" s="167"/>
      <c r="D97" s="167"/>
      <c r="E97" s="171"/>
      <c r="F97" s="167"/>
      <c r="G97" s="171"/>
      <c r="H97" s="171"/>
      <c r="I97" s="171"/>
      <c r="J97" s="171"/>
      <c r="K97" s="169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</row>
    <row r="98" spans="1:23" ht="12.75" hidden="1">
      <c r="A98" s="167"/>
      <c r="B98" s="167"/>
      <c r="C98" s="167"/>
      <c r="D98" s="167"/>
      <c r="E98" s="171"/>
      <c r="F98" s="167"/>
      <c r="G98" s="171"/>
      <c r="H98" s="171"/>
      <c r="I98" s="171"/>
      <c r="J98" s="171"/>
      <c r="K98" s="169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</row>
    <row r="99" spans="1:23" ht="12.75" hidden="1">
      <c r="A99" s="166" t="str">
        <f>Упаковка!A3</f>
        <v>Типы упаковки</v>
      </c>
      <c r="B99" s="167"/>
      <c r="C99" s="167"/>
      <c r="D99" s="167"/>
      <c r="E99" s="171"/>
      <c r="F99" s="167"/>
      <c r="G99" s="171"/>
      <c r="H99" s="171"/>
      <c r="I99" s="171"/>
      <c r="J99" s="171"/>
      <c r="K99" s="169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</row>
    <row r="100" spans="1:23" ht="12.75" hidden="1">
      <c r="A100" s="167" t="str">
        <f>Упаковка!A5</f>
        <v>Код</v>
      </c>
      <c r="B100" s="167" t="s">
        <v>1392</v>
      </c>
      <c r="C100" s="167"/>
      <c r="D100" s="167"/>
      <c r="E100" s="171"/>
      <c r="F100" s="171"/>
      <c r="G100" s="171"/>
      <c r="H100" s="171"/>
      <c r="I100" s="171"/>
      <c r="J100" s="171"/>
      <c r="K100" s="169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</row>
    <row r="101" spans="1:23" ht="12.75" hidden="1">
      <c r="A101" s="167">
        <f>Упаковка!A6</f>
        <v>0</v>
      </c>
      <c r="B101" s="167" t="str">
        <f>Упаковка!B6</f>
        <v>Навалом</v>
      </c>
      <c r="C101" s="167"/>
      <c r="D101" s="167"/>
      <c r="E101" s="171"/>
      <c r="F101" s="171"/>
      <c r="G101" s="171"/>
      <c r="H101" s="171"/>
      <c r="I101" s="171"/>
      <c r="J101" s="171"/>
      <c r="K101" s="169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</row>
    <row r="102" spans="1:23" ht="12.75" hidden="1">
      <c r="A102" s="167">
        <f>Упаковка!A7</f>
        <v>1</v>
      </c>
      <c r="B102" s="167" t="str">
        <f>Упаковка!B7</f>
        <v>Без упаковки (исключ. навалом)</v>
      </c>
      <c r="C102" s="167"/>
      <c r="D102" s="167"/>
      <c r="E102" s="171"/>
      <c r="F102" s="171"/>
      <c r="G102" s="171"/>
      <c r="H102" s="171"/>
      <c r="I102" s="171"/>
      <c r="J102" s="171"/>
      <c r="K102" s="169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</row>
    <row r="103" spans="1:23" ht="12.75" hidden="1">
      <c r="A103" s="167" t="str">
        <f>Упаковка!A8</f>
        <v>2,3,4,5</v>
      </c>
      <c r="B103" s="167" t="str">
        <f>Упаковка!B8</f>
        <v>Жесткая (типа коробок, барабанов, баллонов и др.)</v>
      </c>
      <c r="C103" s="167"/>
      <c r="D103" s="167"/>
      <c r="E103" s="171"/>
      <c r="F103" s="171"/>
      <c r="G103" s="171"/>
      <c r="H103" s="171"/>
      <c r="I103" s="171"/>
      <c r="J103" s="171"/>
      <c r="K103" s="169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</row>
    <row r="104" spans="1:23" ht="12.75" hidden="1">
      <c r="A104" s="167">
        <f>Упаковка!A9</f>
        <v>6</v>
      </c>
      <c r="B104" s="167" t="str">
        <f>Упаковка!B9</f>
        <v>Мягкая (типа кулей)</v>
      </c>
      <c r="C104" s="167"/>
      <c r="D104" s="167"/>
      <c r="E104" s="171"/>
      <c r="F104" s="171"/>
      <c r="G104" s="171"/>
      <c r="H104" s="171"/>
      <c r="I104" s="171"/>
      <c r="J104" s="171"/>
      <c r="K104" s="169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</row>
    <row r="105" spans="1:23" ht="12.75" hidden="1">
      <c r="A105" s="167">
        <f>Упаковка!A10</f>
        <v>9</v>
      </c>
      <c r="B105" s="167" t="str">
        <f>Упаковка!B10</f>
        <v>Прочие или специал. упаковки</v>
      </c>
      <c r="C105" s="167"/>
      <c r="D105" s="167"/>
      <c r="E105" s="171"/>
      <c r="F105" s="171"/>
      <c r="G105" s="171"/>
      <c r="H105" s="171"/>
      <c r="I105" s="171"/>
      <c r="J105" s="171"/>
      <c r="K105" s="169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</row>
    <row r="106" spans="1:23" ht="12.75" hidden="1">
      <c r="A106" s="167"/>
      <c r="B106" s="167"/>
      <c r="C106" s="167"/>
      <c r="D106" s="167"/>
      <c r="E106" s="171"/>
      <c r="F106" s="171"/>
      <c r="G106" s="171"/>
      <c r="H106" s="171"/>
      <c r="I106" s="171"/>
      <c r="J106" s="171"/>
      <c r="K106" s="169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</row>
    <row r="107" spans="1:23" ht="12.75" hidden="1">
      <c r="A107" s="166" t="str">
        <f>МатериалУпак!A3</f>
        <v>Материалы упаковки</v>
      </c>
      <c r="B107" s="175"/>
      <c r="C107" s="175"/>
      <c r="D107" s="171"/>
      <c r="E107" s="171"/>
      <c r="F107" s="171"/>
      <c r="G107" s="171"/>
      <c r="H107" s="171"/>
      <c r="I107" s="171"/>
      <c r="J107" s="171"/>
      <c r="K107" s="169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</row>
    <row r="108" spans="1:23" ht="12.75" hidden="1">
      <c r="A108" s="175" t="str">
        <f>МатериалУпак!A5</f>
        <v>Код</v>
      </c>
      <c r="B108" s="175" t="s">
        <v>1392</v>
      </c>
      <c r="C108" s="175"/>
      <c r="D108" s="171"/>
      <c r="E108" s="171"/>
      <c r="F108" s="171"/>
      <c r="G108" s="171"/>
      <c r="H108" s="171"/>
      <c r="I108" s="171"/>
      <c r="J108" s="171"/>
      <c r="K108" s="169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</row>
    <row r="109" spans="1:23" ht="12.75" hidden="1">
      <c r="A109" s="175">
        <f>МатериалУпак!A6</f>
        <v>0</v>
      </c>
      <c r="B109" s="175" t="str">
        <f>МатериалУпак!B6</f>
        <v>Без упаковки</v>
      </c>
      <c r="C109" s="175"/>
      <c r="D109" s="171"/>
      <c r="E109" s="171"/>
      <c r="F109" s="171"/>
      <c r="G109" s="171"/>
      <c r="H109" s="171"/>
      <c r="I109" s="171"/>
      <c r="J109" s="171"/>
      <c r="K109" s="169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</row>
    <row r="110" spans="1:23" ht="12.75" hidden="1">
      <c r="A110" s="175">
        <f>МатериалУпак!A7</f>
        <v>1</v>
      </c>
      <c r="B110" s="175" t="str">
        <f>МатериалУпак!B7</f>
        <v>Пластмассы</v>
      </c>
      <c r="C110" s="175"/>
      <c r="D110" s="171"/>
      <c r="E110" s="171"/>
      <c r="F110" s="171"/>
      <c r="G110" s="171"/>
      <c r="H110" s="171"/>
      <c r="I110" s="171"/>
      <c r="J110" s="171"/>
      <c r="K110" s="169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</row>
    <row r="111" spans="1:23" ht="12.75" hidden="1">
      <c r="A111" s="175">
        <f>МатериалУпак!A8</f>
        <v>2</v>
      </c>
      <c r="B111" s="175" t="str">
        <f>МатериалУпак!B8</f>
        <v>Бумага и фибровый картон</v>
      </c>
      <c r="C111" s="175"/>
      <c r="D111" s="171"/>
      <c r="E111" s="171"/>
      <c r="F111" s="171"/>
      <c r="G111" s="171"/>
      <c r="H111" s="171"/>
      <c r="I111" s="171"/>
      <c r="J111" s="171"/>
      <c r="K111" s="169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</row>
    <row r="112" spans="1:23" ht="12.75" hidden="1">
      <c r="A112" s="175">
        <f>МатериалУпак!A9</f>
        <v>3</v>
      </c>
      <c r="B112" s="175" t="str">
        <f>МатериалУпак!B9</f>
        <v>Дерево</v>
      </c>
      <c r="C112" s="175"/>
      <c r="D112" s="171"/>
      <c r="E112" s="171"/>
      <c r="F112" s="171"/>
      <c r="G112" s="171"/>
      <c r="H112" s="171"/>
      <c r="I112" s="171"/>
      <c r="J112" s="171"/>
      <c r="K112" s="169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</row>
    <row r="113" spans="1:23" ht="12.75" hidden="1">
      <c r="A113" s="175">
        <f>МатериалУпак!A10</f>
        <v>5</v>
      </c>
      <c r="B113" s="175" t="str">
        <f>МатериалУпак!B10</f>
        <v>Металлы</v>
      </c>
      <c r="C113" s="175"/>
      <c r="D113" s="171"/>
      <c r="E113" s="171"/>
      <c r="F113" s="171"/>
      <c r="G113" s="171"/>
      <c r="H113" s="171"/>
      <c r="I113" s="171"/>
      <c r="J113" s="171"/>
      <c r="K113" s="169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</row>
    <row r="114" spans="1:23" ht="12.75" hidden="1">
      <c r="A114" s="175">
        <f>МатериалУпак!A11</f>
        <v>6</v>
      </c>
      <c r="B114" s="175" t="str">
        <f>МатериалУпак!B11</f>
        <v>Стекло, фарфор, керамика, глина</v>
      </c>
      <c r="C114" s="175"/>
      <c r="D114" s="171"/>
      <c r="E114" s="171"/>
      <c r="F114" s="171"/>
      <c r="G114" s="171"/>
      <c r="H114" s="171"/>
      <c r="I114" s="171"/>
      <c r="J114" s="171"/>
      <c r="K114" s="169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</row>
    <row r="115" spans="1:23" ht="12.75" hidden="1">
      <c r="A115" s="175">
        <f>МатериалУпак!A12</f>
        <v>7</v>
      </c>
      <c r="B115" s="175" t="str">
        <f>МатериалУпак!B12</f>
        <v>Ткань</v>
      </c>
      <c r="C115" s="175"/>
      <c r="D115" s="171"/>
      <c r="E115" s="171"/>
      <c r="F115" s="171"/>
      <c r="G115" s="171"/>
      <c r="H115" s="171"/>
      <c r="I115" s="171"/>
      <c r="J115" s="171"/>
      <c r="K115" s="169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</row>
    <row r="116" spans="1:23" ht="12.75" hidden="1">
      <c r="A116" s="175">
        <f>МатериалУпак!A13</f>
        <v>8</v>
      </c>
      <c r="B116" s="175" t="str">
        <f>МатериалУпак!B13</f>
        <v>Не известно</v>
      </c>
      <c r="C116" s="175"/>
      <c r="D116" s="171"/>
      <c r="E116" s="171"/>
      <c r="F116" s="171"/>
      <c r="G116" s="171"/>
      <c r="H116" s="171"/>
      <c r="I116" s="171"/>
      <c r="J116" s="171"/>
      <c r="K116" s="169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</row>
    <row r="117" spans="1:23" ht="12.75" hidden="1">
      <c r="A117" s="178"/>
      <c r="B117" s="175"/>
      <c r="C117" s="175"/>
      <c r="D117" s="175"/>
      <c r="E117" s="171"/>
      <c r="F117" s="171"/>
      <c r="G117" s="171"/>
      <c r="H117" s="171"/>
      <c r="I117" s="171"/>
      <c r="J117" s="171"/>
      <c r="K117" s="169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</row>
    <row r="118" spans="1:23" ht="12.75" hidden="1">
      <c r="A118" s="179" t="str">
        <f>Транспорт!A1</f>
        <v>Список кодов для видов транспорта</v>
      </c>
      <c r="B118" s="179"/>
      <c r="C118" s="179"/>
      <c r="D118" s="179"/>
      <c r="E118" s="179"/>
      <c r="F118" s="179"/>
      <c r="G118" s="171"/>
      <c r="H118" s="171"/>
      <c r="I118" s="171"/>
      <c r="J118" s="171"/>
      <c r="K118" s="169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</row>
    <row r="119" spans="1:6" ht="12.75" hidden="1">
      <c r="A119" s="180" t="str">
        <f>Транспорт!A9</f>
        <v>Код</v>
      </c>
      <c r="B119" s="180"/>
      <c r="C119" s="180" t="s">
        <v>1392</v>
      </c>
      <c r="D119" s="180"/>
      <c r="E119" s="179"/>
      <c r="F119" s="179"/>
    </row>
    <row r="120" spans="1:6" ht="12.75" hidden="1">
      <c r="A120" s="180">
        <f>Транспорт!A10</f>
        <v>0</v>
      </c>
      <c r="B120" s="180"/>
      <c r="C120" s="180" t="str">
        <f>Транспорт!C10</f>
        <v>Не известен (не указан)</v>
      </c>
      <c r="D120" s="180"/>
      <c r="E120" s="179"/>
      <c r="F120" s="179"/>
    </row>
    <row r="121" spans="1:6" ht="12.75" hidden="1">
      <c r="A121" s="180">
        <f>Транспорт!A11</f>
        <v>1</v>
      </c>
      <c r="B121" s="180"/>
      <c r="C121" s="180" t="str">
        <f>Транспорт!C11</f>
        <v>Морским</v>
      </c>
      <c r="D121" s="180"/>
      <c r="E121" s="179"/>
      <c r="F121" s="179"/>
    </row>
    <row r="122" spans="1:6" ht="12.75" hidden="1">
      <c r="A122" s="180">
        <f>Транспорт!A12</f>
        <v>2</v>
      </c>
      <c r="B122" s="180"/>
      <c r="C122" s="180" t="str">
        <f>Транспорт!C12</f>
        <v>Железнодорожным</v>
      </c>
      <c r="D122" s="180"/>
      <c r="E122" s="179"/>
      <c r="F122" s="179"/>
    </row>
    <row r="123" spans="1:6" ht="12.75" hidden="1">
      <c r="A123" s="180">
        <f>Транспорт!A13</f>
        <v>3</v>
      </c>
      <c r="B123" s="180"/>
      <c r="C123" s="180" t="str">
        <f>Транспорт!C13</f>
        <v>Автомобильным</v>
      </c>
      <c r="D123" s="180"/>
      <c r="E123" s="179"/>
      <c r="F123" s="179"/>
    </row>
    <row r="124" spans="1:6" ht="12.75" hidden="1">
      <c r="A124" s="180">
        <f>Транспорт!A14</f>
        <v>4</v>
      </c>
      <c r="B124" s="180"/>
      <c r="C124" s="180" t="str">
        <f>Транспорт!C14</f>
        <v>Воздушным</v>
      </c>
      <c r="D124" s="180"/>
      <c r="E124" s="179"/>
      <c r="F124" s="179"/>
    </row>
    <row r="125" spans="1:6" ht="12.75" hidden="1">
      <c r="A125" s="180">
        <f>Транспорт!A15</f>
        <v>5</v>
      </c>
      <c r="B125" s="180"/>
      <c r="C125" s="180" t="str">
        <f>Транспорт!C15</f>
        <v>Почтой</v>
      </c>
      <c r="D125" s="180"/>
      <c r="E125" s="179"/>
      <c r="F125" s="179"/>
    </row>
    <row r="126" spans="1:6" ht="12.75" hidden="1">
      <c r="A126" s="180">
        <f>Транспорт!A16</f>
        <v>6</v>
      </c>
      <c r="B126" s="180"/>
      <c r="C126" s="180" t="str">
        <f>Транспорт!C16</f>
        <v>Мультимодальным (смешанным)</v>
      </c>
      <c r="D126" s="180"/>
      <c r="E126" s="179"/>
      <c r="F126" s="179"/>
    </row>
    <row r="127" spans="1:6" ht="12.75" hidden="1">
      <c r="A127" s="180">
        <f>Транспорт!A17</f>
        <v>7</v>
      </c>
      <c r="B127" s="180"/>
      <c r="C127" s="180" t="str">
        <f>Транспорт!C17</f>
        <v>Стационарным </v>
      </c>
      <c r="D127" s="180"/>
      <c r="E127" s="179"/>
      <c r="F127" s="179"/>
    </row>
    <row r="128" spans="1:6" ht="12.75" hidden="1">
      <c r="A128" s="180">
        <f>Транспорт!A18</f>
        <v>8</v>
      </c>
      <c r="B128" s="180"/>
      <c r="C128" s="180" t="str">
        <f>Транспорт!C18</f>
        <v>Внутренним водным </v>
      </c>
      <c r="D128" s="180"/>
      <c r="E128" s="179"/>
      <c r="F128" s="179"/>
    </row>
    <row r="129" spans="1:6" ht="12.75" hidden="1">
      <c r="A129" s="180">
        <f>Транспорт!A19</f>
        <v>9</v>
      </c>
      <c r="B129" s="180"/>
      <c r="C129" s="180" t="str">
        <f>Транспорт!C19</f>
        <v>Транспорт не применяется (курьер и т.п.)</v>
      </c>
      <c r="D129" s="180"/>
      <c r="E129" s="179"/>
      <c r="F129" s="179"/>
    </row>
    <row r="130" ht="15.75" hidden="1"/>
    <row r="131" spans="1:6" ht="12.75" hidden="1">
      <c r="A131" s="180" t="str">
        <f>Регионы!A3</f>
        <v>Код</v>
      </c>
      <c r="B131" s="180" t="s">
        <v>1392</v>
      </c>
      <c r="C131" s="183"/>
      <c r="D131" s="183"/>
      <c r="E131" s="183"/>
      <c r="F131" s="183"/>
    </row>
    <row r="132" spans="1:2" ht="12.75" hidden="1">
      <c r="A132" s="180">
        <f>Регионы!A4</f>
        <v>10</v>
      </c>
      <c r="B132" s="180" t="str">
        <f>Регионы!B4</f>
        <v>Азия</v>
      </c>
    </row>
    <row r="133" spans="1:2" ht="12.75" hidden="1">
      <c r="A133" s="180">
        <f>Регионы!A5</f>
        <v>11</v>
      </c>
      <c r="B133" s="180" t="str">
        <f>Регионы!B5</f>
        <v>Восточная Азия</v>
      </c>
    </row>
    <row r="134" spans="1:2" ht="12.75" hidden="1">
      <c r="A134" s="180">
        <f>Регионы!A6</f>
        <v>12</v>
      </c>
      <c r="B134" s="180" t="str">
        <f>Регионы!B6</f>
        <v>Западная Азия</v>
      </c>
    </row>
    <row r="135" spans="1:2" ht="12.75" hidden="1">
      <c r="A135" s="180">
        <f>Регионы!A7</f>
        <v>13</v>
      </c>
      <c r="B135" s="180" t="str">
        <f>Регионы!B7</f>
        <v>Юго-Восточная Азия</v>
      </c>
    </row>
    <row r="136" spans="1:2" ht="12.75" hidden="1">
      <c r="A136" s="180">
        <f>Регионы!A8</f>
        <v>14</v>
      </c>
      <c r="B136" s="180" t="str">
        <f>Регионы!B8</f>
        <v>Южная часть Центральной Азии</v>
      </c>
    </row>
    <row r="137" spans="1:2" ht="12.75" hidden="1">
      <c r="A137" s="180">
        <f>Регионы!A9</f>
        <v>20</v>
      </c>
      <c r="B137" s="180" t="str">
        <f>Регионы!B9</f>
        <v>Африка</v>
      </c>
    </row>
    <row r="138" spans="1:2" ht="12.75" hidden="1">
      <c r="A138" s="180">
        <f>Регионы!A10</f>
        <v>21</v>
      </c>
      <c r="B138" s="180" t="str">
        <f>Регионы!B10</f>
        <v>Восточная Африка</v>
      </c>
    </row>
    <row r="139" spans="1:2" ht="12.75" hidden="1">
      <c r="A139" s="180">
        <f>Регионы!A11</f>
        <v>22</v>
      </c>
      <c r="B139" s="180" t="str">
        <f>Регионы!B11</f>
        <v>Западная Африка</v>
      </c>
    </row>
    <row r="140" spans="1:2" ht="12.75" hidden="1">
      <c r="A140" s="180">
        <f>Регионы!A12</f>
        <v>23</v>
      </c>
      <c r="B140" s="180" t="str">
        <f>Регионы!B12</f>
        <v>Северная Африка</v>
      </c>
    </row>
    <row r="141" spans="1:2" ht="12.75" hidden="1">
      <c r="A141" s="180">
        <f>Регионы!A13</f>
        <v>24</v>
      </c>
      <c r="B141" s="180" t="str">
        <f>Регионы!B13</f>
        <v>Центральная Африка</v>
      </c>
    </row>
    <row r="142" spans="1:2" ht="12.75" hidden="1">
      <c r="A142" s="180">
        <f>Регионы!A14</f>
        <v>25</v>
      </c>
      <c r="B142" s="180" t="str">
        <f>Регионы!B14</f>
        <v>Южная часть Африки</v>
      </c>
    </row>
    <row r="143" spans="1:2" ht="12.75" hidden="1">
      <c r="A143" s="180">
        <f>Регионы!A15</f>
        <v>30</v>
      </c>
      <c r="B143" s="180" t="str">
        <f>Регионы!B15</f>
        <v>Европа</v>
      </c>
    </row>
    <row r="144" spans="1:2" ht="12.75" hidden="1">
      <c r="A144" s="180">
        <f>Регионы!A16</f>
        <v>31</v>
      </c>
      <c r="B144" s="180" t="str">
        <f>Регионы!B16</f>
        <v>Восточная Европа</v>
      </c>
    </row>
    <row r="145" spans="1:2" ht="12.75" hidden="1">
      <c r="A145" s="180">
        <f>Регионы!A17</f>
        <v>32</v>
      </c>
      <c r="B145" s="180" t="str">
        <f>Регионы!B17</f>
        <v>Западная Европа</v>
      </c>
    </row>
    <row r="146" spans="1:2" ht="12.75" hidden="1">
      <c r="A146" s="180">
        <f>Регионы!A18</f>
        <v>33</v>
      </c>
      <c r="B146" s="180" t="str">
        <f>Регионы!B18</f>
        <v>Северная Европа</v>
      </c>
    </row>
    <row r="147" spans="1:2" ht="12.75" hidden="1">
      <c r="A147" s="180">
        <f>Регионы!A19</f>
        <v>34</v>
      </c>
      <c r="B147" s="180" t="str">
        <f>Регионы!B19</f>
        <v>Южная Европа</v>
      </c>
    </row>
    <row r="148" spans="1:2" ht="12.75" hidden="1">
      <c r="A148" s="180">
        <f>Регионы!A20</f>
        <v>40</v>
      </c>
      <c r="B148" s="180" t="str">
        <f>Регионы!B20</f>
        <v>Океания</v>
      </c>
    </row>
    <row r="149" spans="1:2" ht="12.75" hidden="1">
      <c r="A149" s="180">
        <f>Регионы!A21</f>
        <v>41</v>
      </c>
      <c r="B149" s="180" t="str">
        <f>Регионы!B21</f>
        <v>Океания (Австралия и Новая Зеландия)</v>
      </c>
    </row>
    <row r="150" spans="1:2" ht="12.75" hidden="1">
      <c r="A150" s="180">
        <f>Регионы!A22</f>
        <v>42</v>
      </c>
      <c r="B150" s="180" t="str">
        <f>Регионы!B22</f>
        <v>Меланезия</v>
      </c>
    </row>
    <row r="151" spans="1:2" ht="12.75" hidden="1">
      <c r="A151" s="180">
        <f>Регионы!A23</f>
        <v>43</v>
      </c>
      <c r="B151" s="180" t="str">
        <f>Регионы!B23</f>
        <v>Микронезия</v>
      </c>
    </row>
    <row r="152" spans="1:2" ht="12.75" hidden="1">
      <c r="A152" s="180">
        <f>Регионы!A24</f>
        <v>44</v>
      </c>
      <c r="B152" s="180" t="str">
        <f>Регионы!B24</f>
        <v>Полинезия</v>
      </c>
    </row>
    <row r="153" spans="1:2" ht="12.75" hidden="1">
      <c r="A153" s="180">
        <f>Регионы!A25</f>
        <v>50</v>
      </c>
      <c r="B153" s="180" t="str">
        <f>Регионы!B25</f>
        <v>Северная и Южная Америка</v>
      </c>
    </row>
    <row r="154" spans="1:2" ht="12.75" hidden="1">
      <c r="A154" s="180">
        <f>Регионы!A26</f>
        <v>51</v>
      </c>
      <c r="B154" s="180" t="str">
        <f>Регионы!B26</f>
        <v>Карибский бассейн</v>
      </c>
    </row>
    <row r="155" spans="1:2" ht="12.75" hidden="1">
      <c r="A155" s="180">
        <f>Регионы!A27</f>
        <v>52</v>
      </c>
      <c r="B155" s="180" t="str">
        <f>Регионы!B27</f>
        <v>Северная Америка</v>
      </c>
    </row>
    <row r="156" spans="1:2" ht="12.75" hidden="1">
      <c r="A156" s="180">
        <f>Регионы!A28</f>
        <v>53</v>
      </c>
      <c r="B156" s="180" t="str">
        <f>Регионы!B28</f>
        <v>Центральная Америка</v>
      </c>
    </row>
    <row r="157" spans="1:2" ht="12.75" hidden="1">
      <c r="A157" s="180">
        <f>Регионы!A29</f>
        <v>54</v>
      </c>
      <c r="B157" s="180" t="str">
        <f>Регионы!B29</f>
        <v>Южная Америка</v>
      </c>
    </row>
    <row r="158" spans="1:2" ht="12.75" hidden="1">
      <c r="A158" s="180"/>
      <c r="B158" s="180"/>
    </row>
    <row r="159" spans="1:2" ht="15" hidden="1">
      <c r="A159" s="180" t="s">
        <v>324</v>
      </c>
      <c r="B159" s="182" t="s">
        <v>1392</v>
      </c>
    </row>
    <row r="160" spans="1:2" ht="12.75" hidden="1">
      <c r="A160" s="180">
        <f>Страны!F1</f>
        <v>36</v>
      </c>
      <c r="B160" s="180" t="str">
        <f>Страны!A1</f>
        <v>Австралия</v>
      </c>
    </row>
    <row r="161" spans="1:2" ht="12.75" hidden="1">
      <c r="A161" s="180">
        <f>Страны!F2</f>
        <v>40</v>
      </c>
      <c r="B161" s="180" t="str">
        <f>Страны!A2</f>
        <v>Австрия</v>
      </c>
    </row>
    <row r="162" spans="1:2" ht="12.75" hidden="1">
      <c r="A162" s="180">
        <f>Страны!F3</f>
        <v>31</v>
      </c>
      <c r="B162" s="180" t="str">
        <f>Страны!A3</f>
        <v>Азербайджан</v>
      </c>
    </row>
    <row r="163" spans="1:2" ht="12.75" hidden="1">
      <c r="A163" s="180">
        <f>Страны!F4</f>
        <v>8</v>
      </c>
      <c r="B163" s="180" t="str">
        <f>Страны!A4</f>
        <v>Албания</v>
      </c>
    </row>
    <row r="164" spans="1:2" ht="12.75" hidden="1">
      <c r="A164" s="180">
        <f>Страны!F5</f>
        <v>12</v>
      </c>
      <c r="B164" s="180" t="str">
        <f>Страны!A5</f>
        <v>Алжир</v>
      </c>
    </row>
    <row r="165" spans="1:2" ht="12.75" hidden="1">
      <c r="A165" s="180">
        <f>Страны!F6</f>
        <v>16</v>
      </c>
      <c r="B165" s="180" t="str">
        <f>Страны!A6</f>
        <v>Американское Самоа</v>
      </c>
    </row>
    <row r="166" spans="1:2" ht="12.75" hidden="1">
      <c r="A166" s="180">
        <f>Страны!F7</f>
        <v>660</v>
      </c>
      <c r="B166" s="180" t="str">
        <f>Страны!A7</f>
        <v>Ангилья</v>
      </c>
    </row>
    <row r="167" spans="1:2" ht="12.75" hidden="1">
      <c r="A167" s="180">
        <f>Страны!F8</f>
        <v>24</v>
      </c>
      <c r="B167" s="180" t="str">
        <f>Страны!A8</f>
        <v>Ангола</v>
      </c>
    </row>
    <row r="168" spans="1:2" ht="12.75" hidden="1">
      <c r="A168" s="180">
        <f>Страны!F9</f>
        <v>20</v>
      </c>
      <c r="B168" s="180" t="str">
        <f>Страны!A9</f>
        <v>Андорра</v>
      </c>
    </row>
    <row r="169" spans="1:2" ht="12.75" hidden="1">
      <c r="A169" s="180">
        <f>Страны!F10</f>
        <v>10</v>
      </c>
      <c r="B169" s="180" t="str">
        <f>Страны!A10</f>
        <v>Антарктида</v>
      </c>
    </row>
    <row r="170" spans="1:2" ht="12.75" hidden="1">
      <c r="A170" s="180">
        <f>Страны!F11</f>
        <v>28</v>
      </c>
      <c r="B170" s="180" t="str">
        <f>Страны!A11</f>
        <v>Антигуа и Барбуда</v>
      </c>
    </row>
    <row r="171" spans="1:2" ht="12.75" hidden="1">
      <c r="A171" s="180">
        <f>Страны!F12</f>
        <v>32</v>
      </c>
      <c r="B171" s="180" t="str">
        <f>Страны!A12</f>
        <v>Аргентина</v>
      </c>
    </row>
    <row r="172" spans="1:2" ht="12.75" hidden="1">
      <c r="A172" s="180">
        <f>Страны!F13</f>
        <v>51</v>
      </c>
      <c r="B172" s="180" t="str">
        <f>Страны!A13</f>
        <v>Армения</v>
      </c>
    </row>
    <row r="173" spans="1:2" ht="12.75" hidden="1">
      <c r="A173" s="180">
        <f>Страны!F14</f>
        <v>533</v>
      </c>
      <c r="B173" s="180" t="str">
        <f>Страны!A14</f>
        <v>Аруба</v>
      </c>
    </row>
    <row r="174" spans="1:2" ht="12.75" hidden="1">
      <c r="A174" s="180">
        <f>Страны!F15</f>
        <v>4</v>
      </c>
      <c r="B174" s="180" t="str">
        <f>Страны!A15</f>
        <v>Афганистан</v>
      </c>
    </row>
    <row r="175" spans="1:2" ht="12.75" hidden="1">
      <c r="A175" s="180">
        <f>Страны!F16</f>
        <v>44</v>
      </c>
      <c r="B175" s="180" t="str">
        <f>Страны!A16</f>
        <v>Багамы</v>
      </c>
    </row>
    <row r="176" spans="1:2" ht="12.75" hidden="1">
      <c r="A176" s="180">
        <f>Страны!F17</f>
        <v>50</v>
      </c>
      <c r="B176" s="180" t="str">
        <f>Страны!A17</f>
        <v>Бангладеш</v>
      </c>
    </row>
    <row r="177" spans="1:2" ht="12.75" hidden="1">
      <c r="A177" s="180">
        <f>Страны!F18</f>
        <v>52</v>
      </c>
      <c r="B177" s="180" t="str">
        <f>Страны!A18</f>
        <v>Барбадос</v>
      </c>
    </row>
    <row r="178" spans="1:2" ht="12.75" hidden="1">
      <c r="A178" s="180">
        <f>Страны!F19</f>
        <v>48</v>
      </c>
      <c r="B178" s="180" t="str">
        <f>Страны!A19</f>
        <v>Бахрейн</v>
      </c>
    </row>
    <row r="179" spans="1:2" ht="12.75" hidden="1">
      <c r="A179" s="180">
        <f>Страны!F20</f>
        <v>112</v>
      </c>
      <c r="B179" s="180" t="str">
        <f>Страны!A20</f>
        <v>Беларусь</v>
      </c>
    </row>
    <row r="180" spans="1:2" ht="12.75" hidden="1">
      <c r="A180" s="180">
        <f>Страны!F21</f>
        <v>84</v>
      </c>
      <c r="B180" s="180" t="str">
        <f>Страны!A21</f>
        <v>Белиз</v>
      </c>
    </row>
    <row r="181" spans="1:2" ht="12.75" hidden="1">
      <c r="A181" s="180">
        <f>Страны!F22</f>
        <v>56</v>
      </c>
      <c r="B181" s="180" t="str">
        <f>Страны!A22</f>
        <v>Бельгия</v>
      </c>
    </row>
    <row r="182" spans="1:2" ht="12.75" hidden="1">
      <c r="A182" s="180">
        <f>Страны!F23</f>
        <v>204</v>
      </c>
      <c r="B182" s="180" t="str">
        <f>Страны!A23</f>
        <v>Бенин</v>
      </c>
    </row>
    <row r="183" spans="1:2" ht="12.75" hidden="1">
      <c r="A183" s="180">
        <f>Страны!F24</f>
        <v>60</v>
      </c>
      <c r="B183" s="180" t="str">
        <f>Страны!A24</f>
        <v>Бермуды</v>
      </c>
    </row>
    <row r="184" spans="1:2" ht="12.75" hidden="1">
      <c r="A184" s="180">
        <f>Страны!F25</f>
        <v>100</v>
      </c>
      <c r="B184" s="180" t="str">
        <f>Страны!A25</f>
        <v>Болгария</v>
      </c>
    </row>
    <row r="185" spans="1:2" ht="12.75" hidden="1">
      <c r="A185" s="180">
        <f>Страны!F26</f>
        <v>68</v>
      </c>
      <c r="B185" s="180" t="str">
        <f>Страны!A26</f>
        <v>Боливия</v>
      </c>
    </row>
    <row r="186" spans="1:2" ht="12.75" hidden="1">
      <c r="A186" s="180">
        <f>Страны!F27</f>
        <v>70</v>
      </c>
      <c r="B186" s="180" t="str">
        <f>Страны!A27</f>
        <v>Босния и Герцеговина</v>
      </c>
    </row>
    <row r="187" spans="1:2" ht="12.75" hidden="1">
      <c r="A187" s="180">
        <f>Страны!F28</f>
        <v>72</v>
      </c>
      <c r="B187" s="180" t="str">
        <f>Страны!A28</f>
        <v>Ботсвана</v>
      </c>
    </row>
    <row r="188" spans="1:2" ht="12.75" hidden="1">
      <c r="A188" s="180">
        <f>Страны!F29</f>
        <v>76</v>
      </c>
      <c r="B188" s="180" t="str">
        <f>Страны!A29</f>
        <v>Бразилия</v>
      </c>
    </row>
    <row r="189" spans="1:2" ht="12.75" hidden="1">
      <c r="A189" s="180">
        <f>Страны!F30</f>
        <v>86</v>
      </c>
      <c r="B189" s="180" t="str">
        <f>Страны!A30</f>
        <v>Британская территория в Индийском океане</v>
      </c>
    </row>
    <row r="190" spans="1:2" ht="12.75" hidden="1">
      <c r="A190" s="180">
        <f>Страны!F31</f>
        <v>96</v>
      </c>
      <c r="B190" s="180" t="str">
        <f>Страны!A31</f>
        <v>Бруней-Даруссалам</v>
      </c>
    </row>
    <row r="191" spans="1:2" ht="12.75" hidden="1">
      <c r="A191" s="180">
        <f>Страны!F32</f>
        <v>854</v>
      </c>
      <c r="B191" s="180" t="str">
        <f>Страны!A32</f>
        <v>Буркина-Фасо</v>
      </c>
    </row>
    <row r="192" spans="1:2" ht="12.75" hidden="1">
      <c r="A192" s="180">
        <f>Страны!F33</f>
        <v>108</v>
      </c>
      <c r="B192" s="180" t="str">
        <f>Страны!A33</f>
        <v>Бурунди</v>
      </c>
    </row>
    <row r="193" spans="1:2" ht="12.75" hidden="1">
      <c r="A193" s="180">
        <f>Страны!F34</f>
        <v>64</v>
      </c>
      <c r="B193" s="180" t="str">
        <f>Страны!A34</f>
        <v>Бутан</v>
      </c>
    </row>
    <row r="194" spans="1:2" ht="12.75" hidden="1">
      <c r="A194" s="180">
        <f>Страны!F35</f>
        <v>548</v>
      </c>
      <c r="B194" s="180" t="str">
        <f>Страны!A35</f>
        <v>Вануату</v>
      </c>
    </row>
    <row r="195" spans="1:2" ht="12.75" hidden="1">
      <c r="A195" s="180">
        <f>Страны!F36</f>
        <v>348</v>
      </c>
      <c r="B195" s="180" t="str">
        <f>Страны!A36</f>
        <v>Венгрия</v>
      </c>
    </row>
    <row r="196" spans="1:2" ht="12.75" hidden="1">
      <c r="A196" s="180">
        <f>Страны!F37</f>
        <v>862</v>
      </c>
      <c r="B196" s="180" t="str">
        <f>Страны!A37</f>
        <v>Венесуэла</v>
      </c>
    </row>
    <row r="197" spans="1:2" ht="12.75" hidden="1">
      <c r="A197" s="180">
        <f>Страны!F38</f>
        <v>92</v>
      </c>
      <c r="B197" s="180" t="str">
        <f>Страны!A38</f>
        <v>Виргинские острова, Британские</v>
      </c>
    </row>
    <row r="198" spans="1:2" ht="12.75" hidden="1">
      <c r="A198" s="180">
        <f>Страны!F39</f>
        <v>850</v>
      </c>
      <c r="B198" s="180" t="str">
        <f>Страны!A39</f>
        <v>Виргинские острова, США</v>
      </c>
    </row>
    <row r="199" spans="1:2" ht="12.75" hidden="1">
      <c r="A199" s="180">
        <f>Страны!F40</f>
        <v>704</v>
      </c>
      <c r="B199" s="180" t="str">
        <f>Страны!A40</f>
        <v>Вьетнам</v>
      </c>
    </row>
    <row r="200" spans="1:2" ht="12.75" hidden="1">
      <c r="A200" s="180">
        <f>Страны!F41</f>
        <v>266</v>
      </c>
      <c r="B200" s="180" t="str">
        <f>Страны!A41</f>
        <v>Габон</v>
      </c>
    </row>
    <row r="201" spans="1:2" ht="12.75" hidden="1">
      <c r="A201" s="180">
        <f>Страны!F42</f>
        <v>332</v>
      </c>
      <c r="B201" s="180" t="str">
        <f>Страны!A42</f>
        <v>Гаити</v>
      </c>
    </row>
    <row r="202" spans="1:2" ht="12.75" hidden="1">
      <c r="A202" s="180">
        <f>Страны!F43</f>
        <v>328</v>
      </c>
      <c r="B202" s="180" t="str">
        <f>Страны!A43</f>
        <v>Гайана</v>
      </c>
    </row>
    <row r="203" spans="1:2" ht="12.75" hidden="1">
      <c r="A203" s="180">
        <f>Страны!F44</f>
        <v>270</v>
      </c>
      <c r="B203" s="180" t="str">
        <f>Страны!A44</f>
        <v>Гамбия</v>
      </c>
    </row>
    <row r="204" spans="1:2" ht="12.75" hidden="1">
      <c r="A204" s="180">
        <f>Страны!F45</f>
        <v>288</v>
      </c>
      <c r="B204" s="180" t="str">
        <f>Страны!A45</f>
        <v>Гана</v>
      </c>
    </row>
    <row r="205" spans="1:2" ht="12.75" hidden="1">
      <c r="A205" s="180">
        <f>Страны!F46</f>
        <v>312</v>
      </c>
      <c r="B205" s="180" t="str">
        <f>Страны!A46</f>
        <v>Гваделупа</v>
      </c>
    </row>
    <row r="206" spans="1:2" ht="12.75" hidden="1">
      <c r="A206" s="180">
        <f>Страны!F47</f>
        <v>320</v>
      </c>
      <c r="B206" s="180" t="str">
        <f>Страны!A47</f>
        <v>Гватемала</v>
      </c>
    </row>
    <row r="207" spans="1:2" ht="12.75" hidden="1">
      <c r="A207" s="180">
        <f>Страны!F48</f>
        <v>324</v>
      </c>
      <c r="B207" s="180" t="str">
        <f>Страны!A48</f>
        <v>Гвинея</v>
      </c>
    </row>
    <row r="208" spans="1:2" ht="12.75" hidden="1">
      <c r="A208" s="180">
        <f>Страны!F49</f>
        <v>624</v>
      </c>
      <c r="B208" s="180" t="str">
        <f>Страны!A49</f>
        <v>Гвинея-Бисау</v>
      </c>
    </row>
    <row r="209" spans="1:2" ht="12.75" hidden="1">
      <c r="A209" s="180">
        <f>Страны!F50</f>
        <v>276</v>
      </c>
      <c r="B209" s="180" t="str">
        <f>Страны!A50</f>
        <v>Германия</v>
      </c>
    </row>
    <row r="210" spans="1:2" ht="12.75" hidden="1">
      <c r="A210" s="180">
        <f>Страны!F51</f>
        <v>831</v>
      </c>
      <c r="B210" s="180" t="str">
        <f>Страны!A51</f>
        <v>Гернси</v>
      </c>
    </row>
    <row r="211" spans="1:2" ht="12.75" hidden="1">
      <c r="A211" s="180">
        <f>Страны!F52</f>
        <v>292</v>
      </c>
      <c r="B211" s="180" t="str">
        <f>Страны!A52</f>
        <v>Гибралтар</v>
      </c>
    </row>
    <row r="212" spans="1:2" ht="12.75" hidden="1">
      <c r="A212" s="180">
        <f>Страны!F53</f>
        <v>340</v>
      </c>
      <c r="B212" s="180" t="str">
        <f>Страны!A53</f>
        <v>Гондурас</v>
      </c>
    </row>
    <row r="213" spans="1:2" ht="12.75" hidden="1">
      <c r="A213" s="180">
        <f>Страны!F54</f>
        <v>344</v>
      </c>
      <c r="B213" s="180" t="str">
        <f>Страны!A54</f>
        <v>Гонконг</v>
      </c>
    </row>
    <row r="214" spans="1:2" ht="12.75" hidden="1">
      <c r="A214" s="180">
        <f>Страны!F55</f>
        <v>308</v>
      </c>
      <c r="B214" s="180" t="str">
        <f>Страны!A55</f>
        <v>Гренада</v>
      </c>
    </row>
    <row r="215" spans="1:2" ht="12.75" hidden="1">
      <c r="A215" s="180">
        <f>Страны!F56</f>
        <v>304</v>
      </c>
      <c r="B215" s="180" t="str">
        <f>Страны!A56</f>
        <v>Гренландия</v>
      </c>
    </row>
    <row r="216" spans="1:2" ht="12.75" hidden="1">
      <c r="A216" s="180">
        <f>Страны!F57</f>
        <v>300</v>
      </c>
      <c r="B216" s="180" t="str">
        <f>Страны!A57</f>
        <v>Греция</v>
      </c>
    </row>
    <row r="217" spans="1:2" ht="12.75" hidden="1">
      <c r="A217" s="180">
        <f>Страны!F58</f>
        <v>268</v>
      </c>
      <c r="B217" s="180" t="str">
        <f>Страны!A58</f>
        <v>Грузия</v>
      </c>
    </row>
    <row r="218" spans="1:2" ht="12.75" hidden="1">
      <c r="A218" s="180">
        <f>Страны!F59</f>
        <v>316</v>
      </c>
      <c r="B218" s="180" t="str">
        <f>Страны!A59</f>
        <v>Гуам</v>
      </c>
    </row>
    <row r="219" spans="1:2" ht="12.75" hidden="1">
      <c r="A219" s="180">
        <f>Страны!F60</f>
        <v>208</v>
      </c>
      <c r="B219" s="180" t="str">
        <f>Страны!A60</f>
        <v>Дания</v>
      </c>
    </row>
    <row r="220" spans="1:2" ht="12.75" hidden="1">
      <c r="A220" s="180">
        <f>Страны!F61</f>
        <v>832</v>
      </c>
      <c r="B220" s="180" t="str">
        <f>Страны!A61</f>
        <v>Джерси</v>
      </c>
    </row>
    <row r="221" spans="1:2" ht="12.75" hidden="1">
      <c r="A221" s="180">
        <f>Страны!F62</f>
        <v>262</v>
      </c>
      <c r="B221" s="180" t="str">
        <f>Страны!A62</f>
        <v>Джибути</v>
      </c>
    </row>
    <row r="222" spans="1:2" ht="12.75" hidden="1">
      <c r="A222" s="180">
        <f>Страны!F63</f>
        <v>212</v>
      </c>
      <c r="B222" s="180" t="str">
        <f>Страны!A63</f>
        <v>Доминика</v>
      </c>
    </row>
    <row r="223" spans="1:2" ht="12.75" hidden="1">
      <c r="A223" s="180">
        <f>Страны!F64</f>
        <v>214</v>
      </c>
      <c r="B223" s="180" t="str">
        <f>Страны!A64</f>
        <v>Доминиканская Республика</v>
      </c>
    </row>
    <row r="224" spans="1:2" ht="12.75" hidden="1">
      <c r="A224" s="180">
        <f>Страны!F65</f>
        <v>818</v>
      </c>
      <c r="B224" s="180" t="str">
        <f>Страны!A65</f>
        <v>Египет</v>
      </c>
    </row>
    <row r="225" spans="1:2" ht="12.75" hidden="1">
      <c r="A225" s="180">
        <f>Страны!F66</f>
        <v>894</v>
      </c>
      <c r="B225" s="180" t="str">
        <f>Страны!A66</f>
        <v>Замбия</v>
      </c>
    </row>
    <row r="226" spans="1:2" ht="12.75" hidden="1">
      <c r="A226" s="180">
        <f>Страны!F67</f>
        <v>732</v>
      </c>
      <c r="B226" s="180" t="str">
        <f>Страны!A67</f>
        <v>Западная Сахара</v>
      </c>
    </row>
    <row r="227" spans="1:2" ht="12.75" hidden="1">
      <c r="A227" s="180">
        <f>Страны!F68</f>
        <v>716</v>
      </c>
      <c r="B227" s="180" t="str">
        <f>Страны!A68</f>
        <v>Зимбабве</v>
      </c>
    </row>
    <row r="228" spans="1:2" ht="12.75" hidden="1">
      <c r="A228" s="180">
        <f>Страны!F69</f>
        <v>376</v>
      </c>
      <c r="B228" s="180" t="str">
        <f>Страны!A69</f>
        <v>Израиль</v>
      </c>
    </row>
    <row r="229" spans="1:2" ht="12.75" hidden="1">
      <c r="A229" s="180">
        <f>Страны!F70</f>
        <v>356</v>
      </c>
      <c r="B229" s="180" t="str">
        <f>Страны!A70</f>
        <v>Индия</v>
      </c>
    </row>
    <row r="230" spans="1:2" ht="12.75" hidden="1">
      <c r="A230" s="180">
        <f>Страны!F71</f>
        <v>360</v>
      </c>
      <c r="B230" s="180" t="str">
        <f>Страны!A71</f>
        <v>Индонезия</v>
      </c>
    </row>
    <row r="231" spans="1:2" ht="12.75" hidden="1">
      <c r="A231" s="180">
        <f>Страны!F72</f>
        <v>400</v>
      </c>
      <c r="B231" s="180" t="str">
        <f>Страны!A72</f>
        <v>Иордания</v>
      </c>
    </row>
    <row r="232" spans="1:2" ht="12.75" hidden="1">
      <c r="A232" s="180">
        <f>Страны!F73</f>
        <v>368</v>
      </c>
      <c r="B232" s="180" t="str">
        <f>Страны!A73</f>
        <v>Ирак</v>
      </c>
    </row>
    <row r="233" spans="1:2" ht="12.75" hidden="1">
      <c r="A233" s="180">
        <f>Страны!F74</f>
        <v>364</v>
      </c>
      <c r="B233" s="180" t="str">
        <f>Страны!A74</f>
        <v>Иран, Исламская Республика</v>
      </c>
    </row>
    <row r="234" spans="1:2" ht="12.75" hidden="1">
      <c r="A234" s="180">
        <f>Страны!F75</f>
        <v>372</v>
      </c>
      <c r="B234" s="180" t="str">
        <f>Страны!A75</f>
        <v>Ирландия</v>
      </c>
    </row>
    <row r="235" spans="1:2" ht="12.75" hidden="1">
      <c r="A235" s="180">
        <f>Страны!F76</f>
        <v>352</v>
      </c>
      <c r="B235" s="180" t="str">
        <f>Страны!A76</f>
        <v>Исландия</v>
      </c>
    </row>
    <row r="236" spans="1:2" ht="12.75" hidden="1">
      <c r="A236" s="180">
        <f>Страны!F77</f>
        <v>724</v>
      </c>
      <c r="B236" s="180" t="str">
        <f>Страны!A77</f>
        <v>Испания</v>
      </c>
    </row>
    <row r="237" spans="1:2" ht="12.75" hidden="1">
      <c r="A237" s="180">
        <f>Страны!F78</f>
        <v>380</v>
      </c>
      <c r="B237" s="180" t="str">
        <f>Страны!A78</f>
        <v>Италия</v>
      </c>
    </row>
    <row r="238" spans="1:2" ht="12.75" hidden="1">
      <c r="A238" s="180">
        <f>Страны!F79</f>
        <v>887</v>
      </c>
      <c r="B238" s="180" t="str">
        <f>Страны!A79</f>
        <v>Йемен</v>
      </c>
    </row>
    <row r="239" spans="1:2" ht="12.75" hidden="1">
      <c r="A239" s="180">
        <f>Страны!F80</f>
        <v>132</v>
      </c>
      <c r="B239" s="180" t="str">
        <f>Страны!A80</f>
        <v>Кабо-Верде</v>
      </c>
    </row>
    <row r="240" spans="1:2" ht="12.75" hidden="1">
      <c r="A240" s="180">
        <f>Страны!F81</f>
        <v>398</v>
      </c>
      <c r="B240" s="180" t="str">
        <f>Страны!A81</f>
        <v>Казахстан</v>
      </c>
    </row>
    <row r="241" spans="1:2" ht="12.75" hidden="1">
      <c r="A241" s="180">
        <f>Страны!F82</f>
        <v>116</v>
      </c>
      <c r="B241" s="180" t="str">
        <f>Страны!A82</f>
        <v>Камбоджа</v>
      </c>
    </row>
    <row r="242" spans="1:2" ht="12.75" hidden="1">
      <c r="A242" s="180">
        <f>Страны!F83</f>
        <v>120</v>
      </c>
      <c r="B242" s="180" t="str">
        <f>Страны!A83</f>
        <v>Камерун</v>
      </c>
    </row>
    <row r="243" spans="1:2" ht="12.75" hidden="1">
      <c r="A243" s="180">
        <f>Страны!F84</f>
        <v>124</v>
      </c>
      <c r="B243" s="180" t="str">
        <f>Страны!A84</f>
        <v>Канада</v>
      </c>
    </row>
    <row r="244" spans="1:2" ht="12.75" hidden="1">
      <c r="A244" s="180">
        <f>Страны!F85</f>
        <v>634</v>
      </c>
      <c r="B244" s="180" t="str">
        <f>Страны!A85</f>
        <v>Катар</v>
      </c>
    </row>
    <row r="245" spans="1:2" ht="12.75" hidden="1">
      <c r="A245" s="180">
        <f>Страны!F86</f>
        <v>404</v>
      </c>
      <c r="B245" s="180" t="str">
        <f>Страны!A86</f>
        <v>Кения</v>
      </c>
    </row>
    <row r="246" spans="1:2" ht="12.75" hidden="1">
      <c r="A246" s="180">
        <f>Страны!F87</f>
        <v>196</v>
      </c>
      <c r="B246" s="180" t="str">
        <f>Страны!A87</f>
        <v>Кипр</v>
      </c>
    </row>
    <row r="247" spans="1:2" ht="12.75" hidden="1">
      <c r="A247" s="180">
        <f>Страны!F88</f>
        <v>417</v>
      </c>
      <c r="B247" s="180" t="str">
        <f>Страны!A88</f>
        <v>Киргизия</v>
      </c>
    </row>
    <row r="248" spans="1:2" ht="12.75" hidden="1">
      <c r="A248" s="180">
        <f>Страны!F89</f>
        <v>296</v>
      </c>
      <c r="B248" s="180" t="str">
        <f>Страны!A89</f>
        <v>Кирибати</v>
      </c>
    </row>
    <row r="249" spans="1:2" ht="12.75" hidden="1">
      <c r="A249" s="180">
        <f>Страны!F90</f>
        <v>156</v>
      </c>
      <c r="B249" s="180" t="str">
        <f>Страны!A90</f>
        <v>Китай</v>
      </c>
    </row>
    <row r="250" spans="1:2" ht="12.75" hidden="1">
      <c r="A250" s="180">
        <f>Страны!F91</f>
        <v>166</v>
      </c>
      <c r="B250" s="180" t="str">
        <f>Страны!A91</f>
        <v>Кокосовые (Килинг) острова</v>
      </c>
    </row>
    <row r="251" spans="1:2" ht="12.75" hidden="1">
      <c r="A251" s="180">
        <f>Страны!F92</f>
        <v>170</v>
      </c>
      <c r="B251" s="180" t="str">
        <f>Страны!A92</f>
        <v>Колумбия</v>
      </c>
    </row>
    <row r="252" spans="1:2" ht="12.75" hidden="1">
      <c r="A252" s="180">
        <f>Страны!F93</f>
        <v>174</v>
      </c>
      <c r="B252" s="180" t="str">
        <f>Страны!A93</f>
        <v>Коморы</v>
      </c>
    </row>
    <row r="253" spans="1:2" ht="12.75" hidden="1">
      <c r="A253" s="180">
        <f>Страны!F94</f>
        <v>178</v>
      </c>
      <c r="B253" s="180" t="str">
        <f>Страны!A94</f>
        <v>Конго</v>
      </c>
    </row>
    <row r="254" spans="1:2" ht="12.75" hidden="1">
      <c r="A254" s="180">
        <f>Страны!F95</f>
        <v>180</v>
      </c>
      <c r="B254" s="180" t="str">
        <f>Страны!A95</f>
        <v>Конго, Демократическая Республика</v>
      </c>
    </row>
    <row r="255" spans="1:2" ht="12.75" hidden="1">
      <c r="A255" s="180">
        <f>Страны!F96</f>
        <v>0</v>
      </c>
      <c r="B255" s="180" t="str">
        <f>Страны!A96</f>
        <v>Косово</v>
      </c>
    </row>
    <row r="256" spans="1:2" ht="12.75" hidden="1">
      <c r="A256" s="180">
        <f>Страны!F97</f>
        <v>188</v>
      </c>
      <c r="B256" s="180" t="str">
        <f>Страны!A97</f>
        <v>Коста-Рика</v>
      </c>
    </row>
    <row r="257" spans="1:2" ht="12.75" hidden="1">
      <c r="A257" s="180">
        <f>Страны!F98</f>
        <v>384</v>
      </c>
      <c r="B257" s="180" t="str">
        <f>Страны!A98</f>
        <v>Кот д'Ивуар</v>
      </c>
    </row>
    <row r="258" spans="1:2" ht="12.75" hidden="1">
      <c r="A258" s="180">
        <f>Страны!F99</f>
        <v>192</v>
      </c>
      <c r="B258" s="180" t="str">
        <f>Страны!A99</f>
        <v>Куба</v>
      </c>
    </row>
    <row r="259" spans="1:2" ht="12.75" hidden="1">
      <c r="A259" s="180">
        <f>Страны!F100</f>
        <v>414</v>
      </c>
      <c r="B259" s="180" t="str">
        <f>Страны!A100</f>
        <v>Кувейт</v>
      </c>
    </row>
    <row r="260" spans="1:2" ht="12.75" hidden="1">
      <c r="A260" s="180">
        <f>Страны!F101</f>
        <v>418</v>
      </c>
      <c r="B260" s="180" t="str">
        <f>Страны!A101</f>
        <v>Лаос</v>
      </c>
    </row>
    <row r="261" spans="1:2" ht="12.75" hidden="1">
      <c r="A261" s="180">
        <f>Страны!F102</f>
        <v>428</v>
      </c>
      <c r="B261" s="180" t="str">
        <f>Страны!A102</f>
        <v>Латвия</v>
      </c>
    </row>
    <row r="262" spans="1:2" ht="12.75" hidden="1">
      <c r="A262" s="180">
        <f>Страны!F103</f>
        <v>426</v>
      </c>
      <c r="B262" s="180" t="str">
        <f>Страны!A103</f>
        <v>Лесото</v>
      </c>
    </row>
    <row r="263" spans="1:2" ht="12.75" hidden="1">
      <c r="A263" s="180">
        <f>Страны!F104</f>
        <v>422</v>
      </c>
      <c r="B263" s="180" t="str">
        <f>Страны!A104</f>
        <v>Ливан</v>
      </c>
    </row>
    <row r="264" spans="1:2" ht="12.75" hidden="1">
      <c r="A264" s="180">
        <f>Страны!F105</f>
        <v>434</v>
      </c>
      <c r="B264" s="180" t="str">
        <f>Страны!A105</f>
        <v>Ливийская Арабская Джамахирия</v>
      </c>
    </row>
    <row r="265" spans="1:2" ht="12.75" hidden="1">
      <c r="A265" s="180">
        <f>Страны!F106</f>
        <v>430</v>
      </c>
      <c r="B265" s="180" t="str">
        <f>Страны!A106</f>
        <v>Либерия</v>
      </c>
    </row>
    <row r="266" spans="1:2" ht="12.75" hidden="1">
      <c r="A266" s="180">
        <f>Страны!F107</f>
        <v>438</v>
      </c>
      <c r="B266" s="180" t="str">
        <f>Страны!A107</f>
        <v>Лихтенштейн</v>
      </c>
    </row>
    <row r="267" spans="1:2" ht="12.75" hidden="1">
      <c r="A267" s="180">
        <f>Страны!F108</f>
        <v>440</v>
      </c>
      <c r="B267" s="180" t="str">
        <f>Страны!A108</f>
        <v>Литва</v>
      </c>
    </row>
    <row r="268" spans="1:2" ht="12.75" hidden="1">
      <c r="A268" s="180">
        <f>Страны!F109</f>
        <v>442</v>
      </c>
      <c r="B268" s="180" t="str">
        <f>Страны!A109</f>
        <v>Люксембург</v>
      </c>
    </row>
    <row r="269" spans="1:2" ht="12.75" hidden="1">
      <c r="A269" s="180">
        <f>Страны!F110</f>
        <v>480</v>
      </c>
      <c r="B269" s="180" t="str">
        <f>Страны!A110</f>
        <v>Маврикий</v>
      </c>
    </row>
    <row r="270" spans="1:2" ht="12.75" hidden="1">
      <c r="A270" s="180">
        <f>Страны!F111</f>
        <v>478</v>
      </c>
      <c r="B270" s="180" t="str">
        <f>Страны!A111</f>
        <v>Мавритания</v>
      </c>
    </row>
    <row r="271" spans="1:2" ht="12.75" hidden="1">
      <c r="A271" s="180">
        <f>Страны!F112</f>
        <v>450</v>
      </c>
      <c r="B271" s="180" t="str">
        <f>Страны!A112</f>
        <v>Мадагаскар</v>
      </c>
    </row>
    <row r="272" spans="1:2" ht="12.75" hidden="1">
      <c r="A272" s="180">
        <f>Страны!F113</f>
        <v>175</v>
      </c>
      <c r="B272" s="180" t="str">
        <f>Страны!A113</f>
        <v>Майотта</v>
      </c>
    </row>
    <row r="273" spans="1:2" ht="12.75" hidden="1">
      <c r="A273" s="180">
        <f>Страны!F114</f>
        <v>446</v>
      </c>
      <c r="B273" s="180" t="str">
        <f>Страны!A114</f>
        <v>Макао</v>
      </c>
    </row>
    <row r="274" spans="1:2" ht="12.75" hidden="1">
      <c r="A274" s="180">
        <f>Страны!F115</f>
        <v>454</v>
      </c>
      <c r="B274" s="180" t="str">
        <f>Страны!A115</f>
        <v>Малави</v>
      </c>
    </row>
    <row r="275" spans="1:2" ht="12.75" hidden="1">
      <c r="A275" s="180">
        <f>Страны!F116</f>
        <v>458</v>
      </c>
      <c r="B275" s="180" t="str">
        <f>Страны!A116</f>
        <v>Малайзия</v>
      </c>
    </row>
    <row r="276" spans="1:2" ht="12.75" hidden="1">
      <c r="A276" s="180">
        <f>Страны!F117</f>
        <v>466</v>
      </c>
      <c r="B276" s="180" t="str">
        <f>Страны!A117</f>
        <v>Мали</v>
      </c>
    </row>
    <row r="277" spans="1:2" ht="12.75" hidden="1">
      <c r="A277" s="180">
        <f>Страны!F118</f>
        <v>581</v>
      </c>
      <c r="B277" s="180" t="str">
        <f>Страны!A118</f>
        <v>Малые Тихоокеанские отдаленные острова Соединенных Штатов</v>
      </c>
    </row>
    <row r="278" spans="1:2" ht="12.75" hidden="1">
      <c r="A278" s="180">
        <f>Страны!F119</f>
        <v>462</v>
      </c>
      <c r="B278" s="180" t="str">
        <f>Страны!A119</f>
        <v>Мальдивы</v>
      </c>
    </row>
    <row r="279" spans="1:2" ht="12.75" hidden="1">
      <c r="A279" s="180">
        <f>Страны!F120</f>
        <v>470</v>
      </c>
      <c r="B279" s="180" t="str">
        <f>Страны!A120</f>
        <v>Мальта</v>
      </c>
    </row>
    <row r="280" spans="1:2" ht="12.75" hidden="1">
      <c r="A280" s="180">
        <f>Страны!F121</f>
        <v>504</v>
      </c>
      <c r="B280" s="180" t="str">
        <f>Страны!A121</f>
        <v>Марокко</v>
      </c>
    </row>
    <row r="281" spans="1:2" ht="12.75" hidden="1">
      <c r="A281" s="180">
        <f>Страны!F122</f>
        <v>474</v>
      </c>
      <c r="B281" s="180" t="str">
        <f>Страны!A122</f>
        <v>Мартиника</v>
      </c>
    </row>
    <row r="282" spans="1:2" ht="12.75" hidden="1">
      <c r="A282" s="180">
        <f>Страны!F123</f>
        <v>584</v>
      </c>
      <c r="B282" s="180" t="str">
        <f>Страны!A123</f>
        <v>Маршалловы острова</v>
      </c>
    </row>
    <row r="283" spans="1:2" ht="12.75" hidden="1">
      <c r="A283" s="180">
        <f>Страны!F124</f>
        <v>484</v>
      </c>
      <c r="B283" s="180" t="str">
        <f>Страны!A124</f>
        <v>Мексика</v>
      </c>
    </row>
    <row r="284" spans="1:2" ht="12.75" hidden="1">
      <c r="A284" s="180">
        <f>Страны!F125</f>
        <v>583</v>
      </c>
      <c r="B284" s="180" t="str">
        <f>Страны!A125</f>
        <v>Микронезия, Федеративные Штаты</v>
      </c>
    </row>
    <row r="285" spans="1:2" ht="12.75" hidden="1">
      <c r="A285" s="180">
        <f>Страны!F126</f>
        <v>508</v>
      </c>
      <c r="B285" s="180" t="str">
        <f>Страны!A126</f>
        <v>Мозамбик</v>
      </c>
    </row>
    <row r="286" spans="1:2" ht="12.75" hidden="1">
      <c r="A286" s="180">
        <f>Страны!F127</f>
        <v>498</v>
      </c>
      <c r="B286" s="180" t="str">
        <f>Страны!A127</f>
        <v>Молдова, Республика</v>
      </c>
    </row>
    <row r="287" spans="1:2" ht="12.75" hidden="1">
      <c r="A287" s="180">
        <f>Страны!F128</f>
        <v>492</v>
      </c>
      <c r="B287" s="180" t="str">
        <f>Страны!A128</f>
        <v>Монако</v>
      </c>
    </row>
    <row r="288" spans="1:2" ht="12.75" hidden="1">
      <c r="A288" s="180">
        <f>Страны!F129</f>
        <v>496</v>
      </c>
      <c r="B288" s="180" t="str">
        <f>Страны!A129</f>
        <v>Монголия</v>
      </c>
    </row>
    <row r="289" spans="1:2" ht="12.75" hidden="1">
      <c r="A289" s="180">
        <f>Страны!F130</f>
        <v>500</v>
      </c>
      <c r="B289" s="180" t="str">
        <f>Страны!A130</f>
        <v>Монтсеррат</v>
      </c>
    </row>
    <row r="290" spans="1:2" ht="12.75" hidden="1">
      <c r="A290" s="180">
        <f>Страны!F131</f>
        <v>104</v>
      </c>
      <c r="B290" s="180" t="str">
        <f>Страны!A131</f>
        <v>Мьянма</v>
      </c>
    </row>
    <row r="291" spans="1:2" ht="12.75" hidden="1">
      <c r="A291" s="180">
        <f>Страны!F132</f>
        <v>516</v>
      </c>
      <c r="B291" s="180" t="str">
        <f>Страны!A132</f>
        <v>Намибия</v>
      </c>
    </row>
    <row r="292" spans="1:2" ht="12.75" hidden="1">
      <c r="A292" s="180">
        <f>Страны!F133</f>
        <v>520</v>
      </c>
      <c r="B292" s="180" t="str">
        <f>Страны!A133</f>
        <v>Науру</v>
      </c>
    </row>
    <row r="293" spans="1:2" ht="12.75" hidden="1">
      <c r="A293" s="180">
        <f>Страны!F134</f>
        <v>524</v>
      </c>
      <c r="B293" s="180" t="str">
        <f>Страны!A134</f>
        <v>Непал</v>
      </c>
    </row>
    <row r="294" spans="1:2" ht="12.75" hidden="1">
      <c r="A294" s="180">
        <f>Страны!F135</f>
        <v>562</v>
      </c>
      <c r="B294" s="180" t="str">
        <f>Страны!A135</f>
        <v>Нигер</v>
      </c>
    </row>
    <row r="295" spans="1:2" ht="12.75" hidden="1">
      <c r="A295" s="180">
        <f>Страны!F136</f>
        <v>566</v>
      </c>
      <c r="B295" s="180" t="str">
        <f>Страны!A136</f>
        <v>Нигерия</v>
      </c>
    </row>
    <row r="296" spans="1:2" ht="12.75" hidden="1">
      <c r="A296" s="180">
        <f>Страны!F137</f>
        <v>530</v>
      </c>
      <c r="B296" s="180" t="str">
        <f>Страны!A137</f>
        <v>Нидерландские Антилы</v>
      </c>
    </row>
    <row r="297" spans="1:2" ht="12.75" hidden="1">
      <c r="A297" s="180">
        <f>Страны!F138</f>
        <v>528</v>
      </c>
      <c r="B297" s="180" t="str">
        <f>Страны!A138</f>
        <v>Нидерланды</v>
      </c>
    </row>
    <row r="298" spans="1:2" ht="12.75" hidden="1">
      <c r="A298" s="180">
        <f>Страны!F139</f>
        <v>558</v>
      </c>
      <c r="B298" s="180" t="str">
        <f>Страны!A139</f>
        <v>Никарагуа</v>
      </c>
    </row>
    <row r="299" spans="1:2" ht="12.75" hidden="1">
      <c r="A299" s="180">
        <f>Страны!F140</f>
        <v>570</v>
      </c>
      <c r="B299" s="180" t="str">
        <f>Страны!A140</f>
        <v>Ниуэ</v>
      </c>
    </row>
    <row r="300" spans="1:2" ht="12.75" hidden="1">
      <c r="A300" s="180">
        <f>Страны!F141</f>
        <v>554</v>
      </c>
      <c r="B300" s="180" t="str">
        <f>Страны!A141</f>
        <v>Новая Зеландия</v>
      </c>
    </row>
    <row r="301" spans="1:2" ht="12.75" hidden="1">
      <c r="A301" s="180">
        <f>Страны!F142</f>
        <v>540</v>
      </c>
      <c r="B301" s="180" t="str">
        <f>Страны!A142</f>
        <v>Новая Каледония</v>
      </c>
    </row>
    <row r="302" spans="1:2" ht="12.75" hidden="1">
      <c r="A302" s="180">
        <f>Страны!F143</f>
        <v>578</v>
      </c>
      <c r="B302" s="180" t="str">
        <f>Страны!A143</f>
        <v>Норвегия</v>
      </c>
    </row>
    <row r="303" spans="1:2" ht="12.75" hidden="1">
      <c r="A303" s="180">
        <f>Страны!F144</f>
        <v>784</v>
      </c>
      <c r="B303" s="180" t="str">
        <f>Страны!A144</f>
        <v>Объединенные Арабские Эмираты</v>
      </c>
    </row>
    <row r="304" spans="1:2" ht="12.75" hidden="1">
      <c r="A304" s="180">
        <f>Страны!F145</f>
        <v>512</v>
      </c>
      <c r="B304" s="180" t="str">
        <f>Страны!A145</f>
        <v>Оман</v>
      </c>
    </row>
    <row r="305" spans="1:2" ht="12.75" hidden="1">
      <c r="A305" s="180">
        <f>Страны!F146</f>
        <v>74</v>
      </c>
      <c r="B305" s="180" t="str">
        <f>Страны!A146</f>
        <v>Остров Буве</v>
      </c>
    </row>
    <row r="306" spans="1:2" ht="12.75" hidden="1">
      <c r="A306" s="180">
        <f>Страны!F147</f>
        <v>0</v>
      </c>
      <c r="B306" s="180" t="str">
        <f>Страны!A147</f>
        <v>Остров Клиппертон</v>
      </c>
    </row>
    <row r="307" spans="1:2" ht="12.75" hidden="1">
      <c r="A307" s="180">
        <f>Страны!F148</f>
        <v>833</v>
      </c>
      <c r="B307" s="180" t="str">
        <f>Страны!A148</f>
        <v>Остров Мэн</v>
      </c>
    </row>
    <row r="308" spans="1:2" ht="12.75" hidden="1">
      <c r="A308" s="180">
        <f>Страны!F149</f>
        <v>574</v>
      </c>
      <c r="B308" s="180" t="str">
        <f>Страны!A149</f>
        <v>Остров Норфолк</v>
      </c>
    </row>
    <row r="309" spans="1:2" ht="12.75" hidden="1">
      <c r="A309" s="180">
        <f>Страны!F150</f>
        <v>162</v>
      </c>
      <c r="B309" s="180" t="str">
        <f>Страны!A150</f>
        <v>Остров Рождества</v>
      </c>
    </row>
    <row r="310" spans="1:2" ht="12.75" hidden="1">
      <c r="A310" s="180">
        <f>Страны!F151</f>
        <v>663</v>
      </c>
      <c r="B310" s="180" t="str">
        <f>Страны!A151</f>
        <v>Остров Святого Мартина</v>
      </c>
    </row>
    <row r="311" spans="1:2" ht="12.75" hidden="1">
      <c r="A311" s="180">
        <f>Страны!F152</f>
        <v>334</v>
      </c>
      <c r="B311" s="180" t="str">
        <f>Страны!A152</f>
        <v>Остров Херд и острова Макдональд</v>
      </c>
    </row>
    <row r="312" spans="1:2" ht="12.75" hidden="1">
      <c r="A312" s="180">
        <f>Страны!F153</f>
        <v>136</v>
      </c>
      <c r="B312" s="180" t="str">
        <f>Страны!A153</f>
        <v>Острова Кайман</v>
      </c>
    </row>
    <row r="313" spans="1:2" ht="12.75" hidden="1">
      <c r="A313" s="180">
        <f>Страны!F154</f>
        <v>184</v>
      </c>
      <c r="B313" s="180" t="str">
        <f>Страны!A154</f>
        <v>Острова Кука</v>
      </c>
    </row>
    <row r="314" spans="1:2" ht="12.75" hidden="1">
      <c r="A314" s="180">
        <f>Страны!F155</f>
        <v>796</v>
      </c>
      <c r="B314" s="180" t="str">
        <f>Страны!A155</f>
        <v>Острова Теркс и Кайкос</v>
      </c>
    </row>
    <row r="315" spans="1:2" ht="12.75" hidden="1">
      <c r="A315" s="180">
        <f>Страны!F156</f>
        <v>586</v>
      </c>
      <c r="B315" s="180" t="str">
        <f>Страны!A156</f>
        <v>Пакистан</v>
      </c>
    </row>
    <row r="316" spans="1:2" ht="12.75" hidden="1">
      <c r="A316" s="180">
        <f>Страны!F157</f>
        <v>585</v>
      </c>
      <c r="B316" s="180" t="str">
        <f>Страны!A157</f>
        <v>Палау</v>
      </c>
    </row>
    <row r="317" spans="1:2" ht="12.75" hidden="1">
      <c r="A317" s="180">
        <f>Страны!F158</f>
        <v>275</v>
      </c>
      <c r="B317" s="180" t="str">
        <f>Страны!A158</f>
        <v>Палестинская территория, оккупированная</v>
      </c>
    </row>
    <row r="318" spans="1:2" ht="12.75" hidden="1">
      <c r="A318" s="180">
        <f>Страны!F159</f>
        <v>591</v>
      </c>
      <c r="B318" s="180" t="str">
        <f>Страны!A159</f>
        <v>Панама</v>
      </c>
    </row>
    <row r="319" spans="1:2" ht="12.75" hidden="1">
      <c r="A319" s="180">
        <f>Страны!F160</f>
        <v>336</v>
      </c>
      <c r="B319" s="180" t="str">
        <f>Страны!A160</f>
        <v>Папский Престол (Государство — город Ватикан)</v>
      </c>
    </row>
    <row r="320" spans="1:2" ht="12.75" hidden="1">
      <c r="A320" s="180">
        <f>Страны!F161</f>
        <v>598</v>
      </c>
      <c r="B320" s="180" t="str">
        <f>Страны!A161</f>
        <v>Папуа-Новая Гвинея</v>
      </c>
    </row>
    <row r="321" spans="1:2" ht="12.75" hidden="1">
      <c r="A321" s="180">
        <f>Страны!F162</f>
        <v>600</v>
      </c>
      <c r="B321" s="180" t="str">
        <f>Страны!A162</f>
        <v>Парагвай</v>
      </c>
    </row>
    <row r="322" spans="1:2" ht="12.75" hidden="1">
      <c r="A322" s="180">
        <f>Страны!F163</f>
        <v>604</v>
      </c>
      <c r="B322" s="180" t="str">
        <f>Страны!A163</f>
        <v>Перу</v>
      </c>
    </row>
    <row r="323" spans="1:2" ht="12.75" hidden="1">
      <c r="A323" s="180">
        <f>Страны!F164</f>
        <v>612</v>
      </c>
      <c r="B323" s="180" t="str">
        <f>Страны!A164</f>
        <v>Питкерн</v>
      </c>
    </row>
    <row r="324" spans="1:2" ht="12.75" hidden="1">
      <c r="A324" s="180">
        <f>Страны!F165</f>
        <v>616</v>
      </c>
      <c r="B324" s="180" t="str">
        <f>Страны!A165</f>
        <v>Польша</v>
      </c>
    </row>
    <row r="325" spans="1:2" ht="12.75" hidden="1">
      <c r="A325" s="180">
        <f>Страны!F166</f>
        <v>620</v>
      </c>
      <c r="B325" s="180" t="str">
        <f>Страны!A166</f>
        <v>Португалия</v>
      </c>
    </row>
    <row r="326" spans="1:2" ht="12.75" hidden="1">
      <c r="A326" s="180">
        <f>Страны!F167</f>
        <v>630</v>
      </c>
      <c r="B326" s="180" t="str">
        <f>Страны!A167</f>
        <v>Пуэрто-Рико</v>
      </c>
    </row>
    <row r="327" spans="1:2" ht="12.75" hidden="1">
      <c r="A327" s="180">
        <f>Страны!F168</f>
        <v>807</v>
      </c>
      <c r="B327" s="180" t="str">
        <f>Страны!A168</f>
        <v>Республика Македония</v>
      </c>
    </row>
    <row r="328" spans="1:2" ht="12.75" hidden="1">
      <c r="A328" s="180">
        <f>Страны!F169</f>
        <v>638</v>
      </c>
      <c r="B328" s="180" t="str">
        <f>Страны!A169</f>
        <v>Реюньон</v>
      </c>
    </row>
    <row r="329" spans="1:2" ht="12.75" hidden="1">
      <c r="A329" s="180">
        <f>Страны!F170</f>
        <v>643</v>
      </c>
      <c r="B329" s="180" t="str">
        <f>Страны!A170</f>
        <v>Россия</v>
      </c>
    </row>
    <row r="330" spans="1:2" ht="12.75" hidden="1">
      <c r="A330" s="180">
        <f>Страны!F171</f>
        <v>646</v>
      </c>
      <c r="B330" s="180" t="str">
        <f>Страны!A171</f>
        <v>Руанда</v>
      </c>
    </row>
    <row r="331" spans="1:2" ht="12.75" hidden="1">
      <c r="A331" s="180">
        <f>Страны!F172</f>
        <v>642</v>
      </c>
      <c r="B331" s="180" t="str">
        <f>Страны!A172</f>
        <v>Румыния</v>
      </c>
    </row>
    <row r="332" spans="1:2" ht="12.75" hidden="1">
      <c r="A332" s="180">
        <f>Страны!F173</f>
        <v>882</v>
      </c>
      <c r="B332" s="180" t="str">
        <f>Страны!A173</f>
        <v>Самоа</v>
      </c>
    </row>
    <row r="333" spans="1:2" ht="12.75" hidden="1">
      <c r="A333" s="180">
        <f>Страны!F174</f>
        <v>674</v>
      </c>
      <c r="B333" s="180" t="str">
        <f>Страны!A174</f>
        <v>Сан-Марино</v>
      </c>
    </row>
    <row r="334" spans="1:2" ht="12.75" hidden="1">
      <c r="A334" s="180">
        <f>Страны!F175</f>
        <v>678</v>
      </c>
      <c r="B334" s="180" t="str">
        <f>Страны!A175</f>
        <v>Сан-Томе и Принсипи</v>
      </c>
    </row>
    <row r="335" spans="1:2" ht="12.75" hidden="1">
      <c r="A335" s="180">
        <f>Страны!F176</f>
        <v>682</v>
      </c>
      <c r="B335" s="180" t="str">
        <f>Страны!A176</f>
        <v>Саудовская Аравия</v>
      </c>
    </row>
    <row r="336" spans="1:2" ht="12.75" hidden="1">
      <c r="A336" s="180">
        <f>Страны!F177</f>
        <v>748</v>
      </c>
      <c r="B336" s="180" t="str">
        <f>Страны!A177</f>
        <v>Свазиленд</v>
      </c>
    </row>
    <row r="337" spans="1:2" ht="12.75" hidden="1">
      <c r="A337" s="180">
        <f>Страны!F178</f>
        <v>654</v>
      </c>
      <c r="B337" s="180" t="str">
        <f>Страны!A178</f>
        <v>Святая Елена</v>
      </c>
    </row>
    <row r="338" spans="1:2" ht="12.75" hidden="1">
      <c r="A338" s="180">
        <f>Страны!F179</f>
        <v>408</v>
      </c>
      <c r="B338" s="180" t="str">
        <f>Страны!A179</f>
        <v>Северная Корея</v>
      </c>
    </row>
    <row r="339" spans="1:2" ht="12.75" hidden="1">
      <c r="A339" s="180">
        <f>Страны!F180</f>
        <v>580</v>
      </c>
      <c r="B339" s="180" t="str">
        <f>Страны!A180</f>
        <v>Северные Марианские острова</v>
      </c>
    </row>
    <row r="340" spans="1:2" ht="12.75" hidden="1">
      <c r="A340" s="180">
        <f>Страны!F181</f>
        <v>652</v>
      </c>
      <c r="B340" s="180" t="str">
        <f>Страны!A181</f>
        <v>Сен-Бартельми</v>
      </c>
    </row>
    <row r="341" spans="1:2" ht="12.75" hidden="1">
      <c r="A341" s="180">
        <f>Страны!F182</f>
        <v>666</v>
      </c>
      <c r="B341" s="180" t="str">
        <f>Страны!A182</f>
        <v>Сен-Пьер и Микелон</v>
      </c>
    </row>
    <row r="342" spans="1:2" ht="12.75" hidden="1">
      <c r="A342" s="180">
        <f>Страны!F183</f>
        <v>686</v>
      </c>
      <c r="B342" s="180" t="str">
        <f>Страны!A183</f>
        <v>Сенегал</v>
      </c>
    </row>
    <row r="343" spans="1:2" ht="12.75" hidden="1">
      <c r="A343" s="180">
        <f>Страны!F184</f>
        <v>670</v>
      </c>
      <c r="B343" s="180" t="str">
        <f>Страны!A184</f>
        <v>Сент-Винсент и Гренадины</v>
      </c>
    </row>
    <row r="344" spans="1:2" ht="12.75" hidden="1">
      <c r="A344" s="180">
        <f>Страны!F185</f>
        <v>662</v>
      </c>
      <c r="B344" s="180" t="str">
        <f>Страны!A185</f>
        <v>Сент-Люсия</v>
      </c>
    </row>
    <row r="345" spans="1:2" ht="12.75" hidden="1">
      <c r="A345" s="180">
        <f>Страны!F186</f>
        <v>659</v>
      </c>
      <c r="B345" s="180" t="str">
        <f>Страны!A186</f>
        <v>Сент-Китс и Невис</v>
      </c>
    </row>
    <row r="346" spans="1:2" ht="12.75" hidden="1">
      <c r="A346" s="180">
        <f>Страны!F187</f>
        <v>688</v>
      </c>
      <c r="B346" s="180" t="str">
        <f>Страны!A187</f>
        <v>Сербия</v>
      </c>
    </row>
    <row r="347" spans="1:2" ht="12.75" hidden="1">
      <c r="A347" s="180">
        <f>Страны!F188</f>
        <v>690</v>
      </c>
      <c r="B347" s="180" t="str">
        <f>Страны!A188</f>
        <v>Сейшелы</v>
      </c>
    </row>
    <row r="348" spans="1:2" ht="12.75" hidden="1">
      <c r="A348" s="180">
        <f>Страны!F189</f>
        <v>702</v>
      </c>
      <c r="B348" s="180" t="str">
        <f>Страны!A189</f>
        <v>Сингапур</v>
      </c>
    </row>
    <row r="349" spans="1:2" ht="12.75" hidden="1">
      <c r="A349" s="180">
        <f>Страны!F190</f>
        <v>760</v>
      </c>
      <c r="B349" s="180" t="str">
        <f>Страны!A190</f>
        <v>Сирийская Арабская Республика</v>
      </c>
    </row>
    <row r="350" spans="1:2" ht="12.75" hidden="1">
      <c r="A350" s="180">
        <f>Страны!F191</f>
        <v>703</v>
      </c>
      <c r="B350" s="180" t="str">
        <f>Страны!A191</f>
        <v>Словакия</v>
      </c>
    </row>
    <row r="351" spans="1:2" ht="12.75" hidden="1">
      <c r="A351" s="180">
        <f>Страны!F192</f>
        <v>705</v>
      </c>
      <c r="B351" s="180" t="str">
        <f>Страны!A192</f>
        <v>Словения</v>
      </c>
    </row>
    <row r="352" spans="1:2" ht="12.75" hidden="1">
      <c r="A352" s="180">
        <f>Страны!F193</f>
        <v>826</v>
      </c>
      <c r="B352" s="180" t="str">
        <f>Страны!A193</f>
        <v>Соединенное Королевство</v>
      </c>
    </row>
    <row r="353" spans="1:2" ht="12.75" hidden="1">
      <c r="A353" s="180">
        <f>Страны!F194</f>
        <v>840</v>
      </c>
      <c r="B353" s="180" t="str">
        <f>Страны!A194</f>
        <v>Соединенные Штаты</v>
      </c>
    </row>
    <row r="354" spans="1:2" ht="12.75" hidden="1">
      <c r="A354" s="180">
        <f>Страны!F195</f>
        <v>90</v>
      </c>
      <c r="B354" s="180" t="str">
        <f>Страны!A195</f>
        <v>Соломоновы острова</v>
      </c>
    </row>
    <row r="355" spans="1:2" ht="12.75" hidden="1">
      <c r="A355" s="180">
        <f>Страны!F196</f>
        <v>706</v>
      </c>
      <c r="B355" s="180" t="str">
        <f>Страны!A196</f>
        <v>Сомали</v>
      </c>
    </row>
    <row r="356" spans="1:2" ht="12.75" hidden="1">
      <c r="A356" s="180">
        <f>Страны!F197</f>
        <v>736</v>
      </c>
      <c r="B356" s="180" t="str">
        <f>Страны!A197</f>
        <v>Судан</v>
      </c>
    </row>
    <row r="357" spans="1:2" ht="12.75" hidden="1">
      <c r="A357" s="180">
        <f>Страны!F198</f>
        <v>740</v>
      </c>
      <c r="B357" s="180" t="str">
        <f>Страны!A198</f>
        <v>Суринам</v>
      </c>
    </row>
    <row r="358" spans="1:2" ht="12.75" hidden="1">
      <c r="A358" s="180">
        <f>Страны!F199</f>
        <v>694</v>
      </c>
      <c r="B358" s="180" t="str">
        <f>Страны!A199</f>
        <v>Сьерра-Леоне</v>
      </c>
    </row>
    <row r="359" spans="1:2" ht="12.75" hidden="1">
      <c r="A359" s="180">
        <f>Страны!F200</f>
        <v>762</v>
      </c>
      <c r="B359" s="180" t="str">
        <f>Страны!A200</f>
        <v>Таджикистан</v>
      </c>
    </row>
    <row r="360" spans="1:2" ht="12.75" hidden="1">
      <c r="A360" s="180">
        <f>Страны!F201</f>
        <v>764</v>
      </c>
      <c r="B360" s="180" t="str">
        <f>Страны!A201</f>
        <v>Таиланд</v>
      </c>
    </row>
    <row r="361" spans="1:2" ht="12.75" hidden="1">
      <c r="A361" s="180">
        <f>Страны!F202</f>
        <v>834</v>
      </c>
      <c r="B361" s="180" t="str">
        <f>Страны!A202</f>
        <v>Танзания, Объединенная Республика</v>
      </c>
    </row>
    <row r="362" spans="1:2" ht="12.75" hidden="1">
      <c r="A362" s="180">
        <f>Страны!F203</f>
        <v>158</v>
      </c>
      <c r="B362" s="180" t="str">
        <f>Страны!A203</f>
        <v>Тайвань (Китай)</v>
      </c>
    </row>
    <row r="363" spans="1:2" ht="12.75" hidden="1">
      <c r="A363" s="180">
        <f>Страны!F204</f>
        <v>626</v>
      </c>
      <c r="B363" s="180" t="str">
        <f>Страны!A204</f>
        <v>Тимор-Лесте</v>
      </c>
    </row>
    <row r="364" spans="1:2" ht="12.75" hidden="1">
      <c r="A364" s="180">
        <f>Страны!F205</f>
        <v>768</v>
      </c>
      <c r="B364" s="180" t="str">
        <f>Страны!A205</f>
        <v>Того</v>
      </c>
    </row>
    <row r="365" spans="1:2" ht="12.75" hidden="1">
      <c r="A365" s="180">
        <f>Страны!F206</f>
        <v>772</v>
      </c>
      <c r="B365" s="180" t="str">
        <f>Страны!A206</f>
        <v>Токелау</v>
      </c>
    </row>
    <row r="366" spans="1:2" ht="12.75" hidden="1">
      <c r="A366" s="180">
        <f>Страны!F207</f>
        <v>776</v>
      </c>
      <c r="B366" s="180" t="str">
        <f>Страны!A207</f>
        <v>Тонга</v>
      </c>
    </row>
    <row r="367" spans="1:2" ht="12.75" hidden="1">
      <c r="A367" s="180">
        <f>Страны!F208</f>
        <v>780</v>
      </c>
      <c r="B367" s="180" t="str">
        <f>Страны!A208</f>
        <v>Тринидад и Тобаго</v>
      </c>
    </row>
    <row r="368" spans="1:2" ht="12.75" hidden="1">
      <c r="A368" s="180">
        <f>Страны!F209</f>
        <v>798</v>
      </c>
      <c r="B368" s="180" t="str">
        <f>Страны!A209</f>
        <v>Тувалу</v>
      </c>
    </row>
    <row r="369" spans="1:2" ht="12.75" hidden="1">
      <c r="A369" s="180">
        <f>Страны!F210</f>
        <v>788</v>
      </c>
      <c r="B369" s="180" t="str">
        <f>Страны!A210</f>
        <v>Тунис</v>
      </c>
    </row>
    <row r="370" spans="1:2" ht="12.75" hidden="1">
      <c r="A370" s="180">
        <f>Страны!F211</f>
        <v>795</v>
      </c>
      <c r="B370" s="180" t="str">
        <f>Страны!A211</f>
        <v>Туркмения</v>
      </c>
    </row>
    <row r="371" spans="1:2" ht="12.75" hidden="1">
      <c r="A371" s="180">
        <f>Страны!F212</f>
        <v>792</v>
      </c>
      <c r="B371" s="180" t="str">
        <f>Страны!A212</f>
        <v>Турция</v>
      </c>
    </row>
    <row r="372" spans="1:2" ht="12.75" hidden="1">
      <c r="A372" s="180">
        <f>Страны!F213</f>
        <v>800</v>
      </c>
      <c r="B372" s="180" t="str">
        <f>Страны!A213</f>
        <v>Уганда</v>
      </c>
    </row>
    <row r="373" spans="1:2" ht="12.75" hidden="1">
      <c r="A373" s="180">
        <f>Страны!F214</f>
        <v>860</v>
      </c>
      <c r="B373" s="180" t="str">
        <f>Страны!A214</f>
        <v>Узбекистан</v>
      </c>
    </row>
    <row r="374" spans="1:2" ht="12.75" hidden="1">
      <c r="A374" s="180">
        <f>Страны!F215</f>
        <v>804</v>
      </c>
      <c r="B374" s="180" t="str">
        <f>Страны!A215</f>
        <v>Украина</v>
      </c>
    </row>
    <row r="375" spans="1:2" ht="12.75" hidden="1">
      <c r="A375" s="180">
        <f>Страны!F216</f>
        <v>876</v>
      </c>
      <c r="B375" s="180" t="str">
        <f>Страны!A216</f>
        <v>Уоллис и Футуна</v>
      </c>
    </row>
    <row r="376" spans="1:2" ht="12.75" hidden="1">
      <c r="A376" s="180">
        <f>Страны!F217</f>
        <v>858</v>
      </c>
      <c r="B376" s="180" t="str">
        <f>Страны!A217</f>
        <v>Уругвай</v>
      </c>
    </row>
    <row r="377" spans="1:2" ht="12.75" hidden="1">
      <c r="A377" s="180">
        <f>Страны!F218</f>
        <v>234</v>
      </c>
      <c r="B377" s="180" t="str">
        <f>Страны!A218</f>
        <v>Фарерские острова</v>
      </c>
    </row>
    <row r="378" spans="1:2" ht="12.75" hidden="1">
      <c r="A378" s="180">
        <f>Страны!F219</f>
        <v>242</v>
      </c>
      <c r="B378" s="180" t="str">
        <f>Страны!A219</f>
        <v>Фиджи</v>
      </c>
    </row>
    <row r="379" spans="1:2" ht="12.75" hidden="1">
      <c r="A379" s="180">
        <f>Страны!F220</f>
        <v>608</v>
      </c>
      <c r="B379" s="180" t="str">
        <f>Страны!A220</f>
        <v>Филиппины</v>
      </c>
    </row>
    <row r="380" spans="1:2" ht="12.75" hidden="1">
      <c r="A380" s="180">
        <f>Страны!F221</f>
        <v>246</v>
      </c>
      <c r="B380" s="180" t="str">
        <f>Страны!A221</f>
        <v>Финляндия</v>
      </c>
    </row>
    <row r="381" spans="1:2" ht="12.75" hidden="1">
      <c r="A381" s="180">
        <f>Страны!F222</f>
        <v>238</v>
      </c>
      <c r="B381" s="180" t="str">
        <f>Страны!A222</f>
        <v>Фолклендские острова (Мальвинские)</v>
      </c>
    </row>
    <row r="382" spans="1:2" ht="12.75" hidden="1">
      <c r="A382" s="180">
        <f>Страны!F223</f>
        <v>250</v>
      </c>
      <c r="B382" s="180" t="str">
        <f>Страны!A223</f>
        <v>Франция</v>
      </c>
    </row>
    <row r="383" spans="1:2" ht="12.75" hidden="1">
      <c r="A383" s="180">
        <f>Страны!F224</f>
        <v>254</v>
      </c>
      <c r="B383" s="180" t="str">
        <f>Страны!A224</f>
        <v>Французская Гвиана</v>
      </c>
    </row>
    <row r="384" spans="1:2" ht="12.75" hidden="1">
      <c r="A384" s="180">
        <f>Страны!F225</f>
        <v>258</v>
      </c>
      <c r="B384" s="180" t="str">
        <f>Страны!A225</f>
        <v>Французская Полинезия</v>
      </c>
    </row>
    <row r="385" spans="1:2" ht="12.75" hidden="1">
      <c r="A385" s="180">
        <f>Страны!F226</f>
        <v>260</v>
      </c>
      <c r="B385" s="180" t="str">
        <f>Страны!A226</f>
        <v>Французские Южные территории</v>
      </c>
    </row>
    <row r="386" spans="1:2" ht="12.75" hidden="1">
      <c r="A386" s="180">
        <f>Страны!F227</f>
        <v>191</v>
      </c>
      <c r="B386" s="180" t="str">
        <f>Страны!A227</f>
        <v>Хорватия</v>
      </c>
    </row>
    <row r="387" spans="1:2" ht="12.75" hidden="1">
      <c r="A387" s="180">
        <f>Страны!F228</f>
        <v>140</v>
      </c>
      <c r="B387" s="180" t="str">
        <f>Страны!A228</f>
        <v>Центрально-Африканская Республика</v>
      </c>
    </row>
    <row r="388" spans="1:2" ht="12.75" hidden="1">
      <c r="A388" s="180">
        <f>Страны!F229</f>
        <v>148</v>
      </c>
      <c r="B388" s="180" t="str">
        <f>Страны!A229</f>
        <v>Чад</v>
      </c>
    </row>
    <row r="389" spans="1:2" ht="12.75" hidden="1">
      <c r="A389" s="180">
        <f>Страны!F230</f>
        <v>499</v>
      </c>
      <c r="B389" s="180" t="str">
        <f>Страны!A230</f>
        <v>Черногория</v>
      </c>
    </row>
    <row r="390" spans="1:2" ht="12.75" hidden="1">
      <c r="A390" s="180">
        <f>Страны!F231</f>
        <v>203</v>
      </c>
      <c r="B390" s="180" t="str">
        <f>Страны!A231</f>
        <v>Чешская Республика</v>
      </c>
    </row>
    <row r="391" spans="1:2" ht="12.75" hidden="1">
      <c r="A391" s="180">
        <f>Страны!F232</f>
        <v>152</v>
      </c>
      <c r="B391" s="180" t="str">
        <f>Страны!A232</f>
        <v>Чили</v>
      </c>
    </row>
    <row r="392" spans="1:2" ht="12.75" hidden="1">
      <c r="A392" s="180">
        <f>Страны!F233</f>
        <v>756</v>
      </c>
      <c r="B392" s="180" t="str">
        <f>Страны!A233</f>
        <v>Швейцария</v>
      </c>
    </row>
    <row r="393" spans="1:2" ht="12.75" hidden="1">
      <c r="A393" s="180">
        <f>Страны!F234</f>
        <v>752</v>
      </c>
      <c r="B393" s="180" t="str">
        <f>Страны!A234</f>
        <v>Швеция</v>
      </c>
    </row>
    <row r="394" spans="1:2" ht="12.75" hidden="1">
      <c r="A394" s="180">
        <f>Страны!F235</f>
        <v>744</v>
      </c>
      <c r="B394" s="180" t="str">
        <f>Страны!A235</f>
        <v>Шпицберген и Ян Майен</v>
      </c>
    </row>
    <row r="395" spans="1:2" ht="12.75" hidden="1">
      <c r="A395" s="180">
        <f>Страны!F236</f>
        <v>144</v>
      </c>
      <c r="B395" s="180" t="str">
        <f>Страны!A236</f>
        <v>Шри-Ланка</v>
      </c>
    </row>
    <row r="396" spans="1:2" ht="12.75" hidden="1">
      <c r="A396" s="180">
        <f>Страны!F237</f>
        <v>218</v>
      </c>
      <c r="B396" s="180" t="str">
        <f>Страны!A237</f>
        <v>Эквадор</v>
      </c>
    </row>
    <row r="397" spans="1:2" ht="12.75" hidden="1">
      <c r="A397" s="180">
        <f>Страны!F238</f>
        <v>226</v>
      </c>
      <c r="B397" s="180" t="str">
        <f>Страны!A238</f>
        <v>Экваториальная Гвинея</v>
      </c>
    </row>
    <row r="398" spans="1:2" ht="12.75" hidden="1">
      <c r="A398" s="180">
        <f>Страны!F239</f>
        <v>248</v>
      </c>
      <c r="B398" s="180" t="str">
        <f>Страны!A239</f>
        <v>Эландские острова</v>
      </c>
    </row>
    <row r="399" spans="1:2" ht="12.75" hidden="1">
      <c r="A399" s="180">
        <f>Страны!F240</f>
        <v>222</v>
      </c>
      <c r="B399" s="180" t="str">
        <f>Страны!A240</f>
        <v>Эль-Сальвадор</v>
      </c>
    </row>
    <row r="400" spans="1:2" ht="12.75" hidden="1">
      <c r="A400" s="180">
        <f>Страны!F241</f>
        <v>232</v>
      </c>
      <c r="B400" s="180" t="str">
        <f>Страны!A241</f>
        <v>Эритрея</v>
      </c>
    </row>
    <row r="401" spans="1:2" ht="12.75" hidden="1">
      <c r="A401" s="180">
        <f>Страны!F242</f>
        <v>233</v>
      </c>
      <c r="B401" s="180" t="str">
        <f>Страны!A242</f>
        <v>Эстония</v>
      </c>
    </row>
    <row r="402" spans="1:2" ht="12.75" hidden="1">
      <c r="A402" s="180">
        <f>Страны!F243</f>
        <v>231</v>
      </c>
      <c r="B402" s="180" t="str">
        <f>Страны!A243</f>
        <v>Эфиопия</v>
      </c>
    </row>
    <row r="403" spans="1:2" ht="12.75" hidden="1">
      <c r="A403" s="180">
        <f>Страны!F244</f>
        <v>710</v>
      </c>
      <c r="B403" s="180" t="str">
        <f>Страны!A244</f>
        <v>Южная Африка</v>
      </c>
    </row>
    <row r="404" spans="1:2" ht="12.75" hidden="1">
      <c r="A404" s="180">
        <f>Страны!F245</f>
        <v>239</v>
      </c>
      <c r="B404" s="180" t="str">
        <f>Страны!A245</f>
        <v>Южная Джорджия и Южные Сандвичевы острова</v>
      </c>
    </row>
    <row r="405" spans="1:2" ht="12.75" hidden="1">
      <c r="A405" s="180">
        <f>Страны!F246</f>
        <v>410</v>
      </c>
      <c r="B405" s="180" t="str">
        <f>Страны!A246</f>
        <v>Южная Корея</v>
      </c>
    </row>
    <row r="406" spans="1:2" ht="12.75" hidden="1">
      <c r="A406" s="180">
        <f>Страны!F247</f>
        <v>388</v>
      </c>
      <c r="B406" s="180" t="str">
        <f>Страны!A247</f>
        <v>Ямайка</v>
      </c>
    </row>
    <row r="407" spans="1:2" ht="12.75" hidden="1">
      <c r="A407" s="180">
        <f>Страны!F248</f>
        <v>392</v>
      </c>
      <c r="B407" s="180" t="str">
        <f>Страны!A248</f>
        <v>Япония</v>
      </c>
    </row>
    <row r="408" spans="1:2" ht="12.75" hidden="1">
      <c r="A408" s="180"/>
      <c r="B408" s="180"/>
    </row>
    <row r="409" spans="1:23" ht="15" hidden="1">
      <c r="A409" s="191" t="s">
        <v>1413</v>
      </c>
      <c r="C409" s="192"/>
      <c r="D409" s="192"/>
      <c r="E409" s="192"/>
      <c r="F409" s="192"/>
      <c r="G409" s="192"/>
      <c r="H409" s="192"/>
      <c r="I409" s="192"/>
      <c r="J409" s="192"/>
      <c r="K409" s="193"/>
      <c r="L409" s="194"/>
      <c r="M409" s="194"/>
      <c r="N409" s="194"/>
      <c r="O409" s="194"/>
      <c r="P409" s="194"/>
      <c r="Q409" s="194"/>
      <c r="R409" s="194"/>
      <c r="S409" s="194"/>
      <c r="T409" s="194"/>
      <c r="U409" s="194"/>
      <c r="V409" s="194"/>
      <c r="W409" s="194"/>
    </row>
    <row r="410" spans="1:23" ht="15" hidden="1">
      <c r="A410" s="180" t="s">
        <v>1392</v>
      </c>
      <c r="C410" s="192"/>
      <c r="D410" s="192"/>
      <c r="E410" s="192"/>
      <c r="F410" s="192"/>
      <c r="G410" s="192"/>
      <c r="H410" s="192"/>
      <c r="I410" s="192"/>
      <c r="J410" s="192"/>
      <c r="K410" s="193"/>
      <c r="L410" s="194"/>
      <c r="M410" s="194"/>
      <c r="N410" s="194"/>
      <c r="O410" s="194"/>
      <c r="P410" s="194"/>
      <c r="Q410" s="194"/>
      <c r="R410" s="194"/>
      <c r="S410" s="194"/>
      <c r="T410" s="194"/>
      <c r="U410" s="194"/>
      <c r="V410" s="194"/>
      <c r="W410" s="194"/>
    </row>
    <row r="411" spans="1:23" ht="15" hidden="1">
      <c r="A411" s="195" t="s">
        <v>1442</v>
      </c>
      <c r="C411" s="192"/>
      <c r="D411" s="192"/>
      <c r="E411" s="192"/>
      <c r="F411" s="192"/>
      <c r="G411" s="192"/>
      <c r="H411" s="192"/>
      <c r="I411" s="192"/>
      <c r="J411" s="192"/>
      <c r="K411" s="193"/>
      <c r="L411" s="194"/>
      <c r="M411" s="194"/>
      <c r="N411" s="194"/>
      <c r="O411" s="194"/>
      <c r="P411" s="194"/>
      <c r="Q411" s="194"/>
      <c r="R411" s="194"/>
      <c r="S411" s="194"/>
      <c r="T411" s="194"/>
      <c r="U411" s="194"/>
      <c r="V411" s="194"/>
      <c r="W411" s="194"/>
    </row>
    <row r="412" spans="1:23" ht="15" hidden="1">
      <c r="A412" s="195" t="s">
        <v>1443</v>
      </c>
      <c r="C412" s="192"/>
      <c r="D412" s="192"/>
      <c r="E412" s="192"/>
      <c r="F412" s="192"/>
      <c r="G412" s="192"/>
      <c r="H412" s="192"/>
      <c r="I412" s="192"/>
      <c r="J412" s="192"/>
      <c r="K412" s="193"/>
      <c r="L412" s="194"/>
      <c r="M412" s="194"/>
      <c r="N412" s="194"/>
      <c r="O412" s="194"/>
      <c r="P412" s="194"/>
      <c r="Q412" s="194"/>
      <c r="R412" s="194"/>
      <c r="S412" s="194"/>
      <c r="T412" s="194"/>
      <c r="U412" s="194"/>
      <c r="V412" s="194"/>
      <c r="W412" s="194"/>
    </row>
    <row r="413" spans="1:23" ht="15" hidden="1">
      <c r="A413" s="195" t="s">
        <v>1444</v>
      </c>
      <c r="C413" s="192"/>
      <c r="D413" s="192"/>
      <c r="E413" s="192"/>
      <c r="F413" s="192"/>
      <c r="G413" s="192"/>
      <c r="H413" s="192"/>
      <c r="I413" s="192"/>
      <c r="J413" s="192"/>
      <c r="K413" s="193"/>
      <c r="L413" s="194"/>
      <c r="M413" s="194"/>
      <c r="N413" s="194"/>
      <c r="O413" s="194"/>
      <c r="P413" s="194"/>
      <c r="Q413" s="194"/>
      <c r="R413" s="194"/>
      <c r="S413" s="194"/>
      <c r="T413" s="194"/>
      <c r="U413" s="194"/>
      <c r="V413" s="194"/>
      <c r="W413" s="194"/>
    </row>
    <row r="414" spans="1:23" ht="15" hidden="1">
      <c r="A414" s="195" t="s">
        <v>1445</v>
      </c>
      <c r="C414" s="192"/>
      <c r="D414" s="192"/>
      <c r="E414" s="192"/>
      <c r="F414" s="192"/>
      <c r="G414" s="192"/>
      <c r="H414" s="192"/>
      <c r="I414" s="192"/>
      <c r="J414" s="192"/>
      <c r="K414" s="193"/>
      <c r="L414" s="194"/>
      <c r="M414" s="194"/>
      <c r="N414" s="194"/>
      <c r="O414" s="194"/>
      <c r="P414" s="194"/>
      <c r="Q414" s="194"/>
      <c r="R414" s="194"/>
      <c r="S414" s="194"/>
      <c r="T414" s="194"/>
      <c r="U414" s="194"/>
      <c r="V414" s="194"/>
      <c r="W414" s="194"/>
    </row>
    <row r="415" spans="1:23" ht="15" hidden="1">
      <c r="A415" s="195" t="s">
        <v>1446</v>
      </c>
      <c r="C415" s="192"/>
      <c r="D415" s="192"/>
      <c r="E415" s="192"/>
      <c r="F415" s="192"/>
      <c r="G415" s="192"/>
      <c r="H415" s="192"/>
      <c r="I415" s="192"/>
      <c r="J415" s="192"/>
      <c r="K415" s="193"/>
      <c r="L415" s="194"/>
      <c r="M415" s="194"/>
      <c r="N415" s="194"/>
      <c r="O415" s="194"/>
      <c r="P415" s="194"/>
      <c r="Q415" s="194"/>
      <c r="R415" s="194"/>
      <c r="S415" s="194"/>
      <c r="T415" s="194"/>
      <c r="U415" s="194"/>
      <c r="V415" s="194"/>
      <c r="W415" s="194"/>
    </row>
    <row r="416" spans="1:23" ht="15" hidden="1">
      <c r="A416" s="195" t="s">
        <v>1447</v>
      </c>
      <c r="C416" s="192"/>
      <c r="D416" s="192"/>
      <c r="E416" s="192"/>
      <c r="F416" s="192"/>
      <c r="G416" s="192"/>
      <c r="H416" s="192"/>
      <c r="I416" s="192"/>
      <c r="J416" s="192"/>
      <c r="K416" s="193"/>
      <c r="L416" s="194"/>
      <c r="M416" s="194"/>
      <c r="N416" s="194"/>
      <c r="O416" s="194"/>
      <c r="P416" s="194"/>
      <c r="Q416" s="194"/>
      <c r="R416" s="194"/>
      <c r="S416" s="194"/>
      <c r="T416" s="194"/>
      <c r="U416" s="194"/>
      <c r="V416" s="194"/>
      <c r="W416" s="194"/>
    </row>
    <row r="417" spans="1:23" ht="15" hidden="1">
      <c r="A417" s="195" t="s">
        <v>1448</v>
      </c>
      <c r="C417" s="192"/>
      <c r="D417" s="192"/>
      <c r="E417" s="192"/>
      <c r="F417" s="192"/>
      <c r="G417" s="192"/>
      <c r="H417" s="192"/>
      <c r="I417" s="192"/>
      <c r="J417" s="192"/>
      <c r="K417" s="193"/>
      <c r="L417" s="194"/>
      <c r="M417" s="194"/>
      <c r="N417" s="194"/>
      <c r="O417" s="194"/>
      <c r="P417" s="194"/>
      <c r="Q417" s="194"/>
      <c r="R417" s="194"/>
      <c r="S417" s="194"/>
      <c r="T417" s="194"/>
      <c r="U417" s="194"/>
      <c r="V417" s="194"/>
      <c r="W417" s="194"/>
    </row>
    <row r="418" spans="1:23" ht="15" hidden="1">
      <c r="A418" s="195" t="s">
        <v>1449</v>
      </c>
      <c r="C418" s="192"/>
      <c r="D418" s="192"/>
      <c r="E418" s="192"/>
      <c r="F418" s="192"/>
      <c r="G418" s="192"/>
      <c r="H418" s="192"/>
      <c r="I418" s="192"/>
      <c r="J418" s="192"/>
      <c r="K418" s="193"/>
      <c r="L418" s="194"/>
      <c r="M418" s="194"/>
      <c r="N418" s="194"/>
      <c r="O418" s="194"/>
      <c r="P418" s="194"/>
      <c r="Q418" s="194"/>
      <c r="R418" s="194"/>
      <c r="S418" s="194"/>
      <c r="T418" s="194"/>
      <c r="U418" s="194"/>
      <c r="V418" s="194"/>
      <c r="W418" s="194"/>
    </row>
    <row r="419" spans="1:23" ht="15" hidden="1">
      <c r="A419" s="195" t="s">
        <v>1450</v>
      </c>
      <c r="C419" s="192"/>
      <c r="D419" s="192"/>
      <c r="E419" s="192"/>
      <c r="F419" s="192"/>
      <c r="G419" s="192"/>
      <c r="H419" s="192"/>
      <c r="I419" s="192"/>
      <c r="J419" s="192"/>
      <c r="K419" s="193"/>
      <c r="L419" s="194"/>
      <c r="M419" s="194"/>
      <c r="N419" s="194"/>
      <c r="O419" s="194"/>
      <c r="P419" s="194"/>
      <c r="Q419" s="194"/>
      <c r="R419" s="194"/>
      <c r="S419" s="194"/>
      <c r="T419" s="194"/>
      <c r="U419" s="194"/>
      <c r="V419" s="194"/>
      <c r="W419" s="194"/>
    </row>
    <row r="420" spans="1:23" ht="15" hidden="1">
      <c r="A420" s="195" t="s">
        <v>1451</v>
      </c>
      <c r="C420" s="192"/>
      <c r="D420" s="192"/>
      <c r="E420" s="192"/>
      <c r="F420" s="192"/>
      <c r="G420" s="192"/>
      <c r="H420" s="192"/>
      <c r="I420" s="192"/>
      <c r="J420" s="192"/>
      <c r="K420" s="193"/>
      <c r="L420" s="194"/>
      <c r="M420" s="194"/>
      <c r="N420" s="194"/>
      <c r="O420" s="194"/>
      <c r="P420" s="194"/>
      <c r="Q420" s="194"/>
      <c r="R420" s="194"/>
      <c r="S420" s="194"/>
      <c r="T420" s="194"/>
      <c r="U420" s="194"/>
      <c r="V420" s="194"/>
      <c r="W420" s="194"/>
    </row>
    <row r="421" spans="1:23" ht="15" hidden="1">
      <c r="A421" s="195" t="s">
        <v>1452</v>
      </c>
      <c r="C421" s="192"/>
      <c r="D421" s="192"/>
      <c r="E421" s="192"/>
      <c r="F421" s="192"/>
      <c r="G421" s="192"/>
      <c r="H421" s="192"/>
      <c r="I421" s="192"/>
      <c r="J421" s="192"/>
      <c r="K421" s="193"/>
      <c r="L421" s="194"/>
      <c r="M421" s="194"/>
      <c r="N421" s="194"/>
      <c r="O421" s="194"/>
      <c r="P421" s="194"/>
      <c r="Q421" s="194"/>
      <c r="R421" s="194"/>
      <c r="S421" s="194"/>
      <c r="T421" s="194"/>
      <c r="U421" s="194"/>
      <c r="V421" s="194"/>
      <c r="W421" s="194"/>
    </row>
    <row r="422" ht="15">
      <c r="A422" s="180"/>
    </row>
    <row r="423" ht="15">
      <c r="A423" s="180"/>
    </row>
    <row r="424" ht="15">
      <c r="A424" s="180"/>
    </row>
    <row r="425" ht="15">
      <c r="A425" s="180"/>
    </row>
    <row r="426" ht="15">
      <c r="A426" s="180"/>
    </row>
    <row r="427" ht="15">
      <c r="A427" s="180"/>
    </row>
    <row r="428" ht="15">
      <c r="A428" s="180"/>
    </row>
    <row r="429" ht="15">
      <c r="A429" s="180"/>
    </row>
    <row r="430" ht="15">
      <c r="A430" s="180"/>
    </row>
    <row r="431" ht="15">
      <c r="A431" s="180"/>
    </row>
  </sheetData>
  <sheetProtection/>
  <mergeCells count="54">
    <mergeCell ref="F25:G25"/>
    <mergeCell ref="A26:J26"/>
    <mergeCell ref="E34:F34"/>
    <mergeCell ref="D43:E43"/>
    <mergeCell ref="B21:E21"/>
    <mergeCell ref="A23:G23"/>
    <mergeCell ref="A24:J24"/>
    <mergeCell ref="B25:E25"/>
    <mergeCell ref="D30:F30"/>
    <mergeCell ref="H30:J30"/>
    <mergeCell ref="B27:C27"/>
    <mergeCell ref="D27:G27"/>
    <mergeCell ref="D38:J39"/>
    <mergeCell ref="B45:E45"/>
    <mergeCell ref="B41:C41"/>
    <mergeCell ref="H36:J36"/>
    <mergeCell ref="G32:J32"/>
    <mergeCell ref="F43:G43"/>
    <mergeCell ref="E11:J11"/>
    <mergeCell ref="E7:F7"/>
    <mergeCell ref="D9:G9"/>
    <mergeCell ref="C15:D15"/>
    <mergeCell ref="B18:C18"/>
    <mergeCell ref="C13:D13"/>
    <mergeCell ref="E13:G13"/>
    <mergeCell ref="B68:J68"/>
    <mergeCell ref="F74:G74"/>
    <mergeCell ref="E57:G57"/>
    <mergeCell ref="B66:J66"/>
    <mergeCell ref="B64:J64"/>
    <mergeCell ref="B63:J63"/>
    <mergeCell ref="B65:J65"/>
    <mergeCell ref="B59:D59"/>
    <mergeCell ref="E59:G59"/>
    <mergeCell ref="B58:J58"/>
    <mergeCell ref="B19:D19"/>
    <mergeCell ref="H41:J41"/>
    <mergeCell ref="G55:J55"/>
    <mergeCell ref="F47:G47"/>
    <mergeCell ref="B43:C43"/>
    <mergeCell ref="F45:G45"/>
    <mergeCell ref="H43:J43"/>
    <mergeCell ref="F21:G21"/>
    <mergeCell ref="D41:E41"/>
    <mergeCell ref="B54:J54"/>
    <mergeCell ref="B55:E55"/>
    <mergeCell ref="B61:D61"/>
    <mergeCell ref="D51:J51"/>
    <mergeCell ref="E61:J61"/>
    <mergeCell ref="A39:C39"/>
    <mergeCell ref="B56:J56"/>
    <mergeCell ref="B47:E47"/>
    <mergeCell ref="D49:J49"/>
    <mergeCell ref="F41:G41"/>
  </mergeCells>
  <dataValidations count="13">
    <dataValidation type="date" allowBlank="1" showInputMessage="1" showErrorMessage="1" sqref="F45:G45 F47:G47">
      <formula1>39448</formula1>
      <formula2>43831</formula2>
    </dataValidation>
    <dataValidation type="list" allowBlank="1" showInputMessage="1" showErrorMessage="1" sqref="H41:J41 D41:E41">
      <formula1>$B$131:$B$157</formula1>
    </dataValidation>
    <dataValidation type="list" allowBlank="1" showInputMessage="1" showErrorMessage="1" sqref="J57 E59:G59">
      <formula1>"нет,да"</formula1>
    </dataValidation>
    <dataValidation type="list" allowBlank="1" showInputMessage="1" showErrorMessage="1" sqref="E57:G57">
      <formula1>"С ответственностью за все риски,С ответственностью за оговоренные риски,"</formula1>
    </dataValidation>
    <dataValidation type="list" allowBlank="1" showInputMessage="1" showErrorMessage="1" sqref="H43:J43 D43:E43">
      <formula1>$B$159:$B$407</formula1>
    </dataValidation>
    <dataValidation type="list" allowBlank="1" showInputMessage="1" showErrorMessage="1" sqref="B55:E55">
      <formula1>$A$410:$A$421</formula1>
    </dataValidation>
    <dataValidation type="decimal" allowBlank="1" showInputMessage="1" showErrorMessage="1" sqref="F21:G21 F25:G25">
      <formula1>0</formula1>
      <formula2>1.11111111111111E+32</formula2>
    </dataValidation>
    <dataValidation type="list" allowBlank="1" showInputMessage="1" showErrorMessage="1" sqref="J20">
      <formula1>$J$16:$J$18</formula1>
    </dataValidation>
    <dataValidation type="list" allowBlank="1" showInputMessage="1" showErrorMessage="1" sqref="J25 J21">
      <formula1>$A$79:$A$86</formula1>
    </dataValidation>
    <dataValidation type="list" allowBlank="1" showInputMessage="1" showErrorMessage="1" sqref="E34:F34">
      <formula1>$C$120:$C$129</formula1>
    </dataValidation>
    <dataValidation type="list" allowBlank="1" showInputMessage="1" showErrorMessage="1" sqref="E13:G13">
      <formula1>$B$89:$B$97</formula1>
    </dataValidation>
    <dataValidation type="list" allowBlank="1" showInputMessage="1" showErrorMessage="1" sqref="D30:F30">
      <formula1>$B$100:$B$105</formula1>
    </dataValidation>
    <dataValidation type="list" allowBlank="1" showInputMessage="1" showErrorMessage="1" sqref="H30:J30">
      <formula1>$B$108:$B$116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9" scale="91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V3"/>
  <sheetViews>
    <sheetView zoomScalePageLayoutView="0" workbookViewId="0" topLeftCell="A1">
      <selection activeCell="AA1" sqref="B1:AO1"/>
    </sheetView>
  </sheetViews>
  <sheetFormatPr defaultColWidth="8.75390625" defaultRowHeight="12.75"/>
  <cols>
    <col min="1" max="1" width="3.125" style="0" customWidth="1"/>
    <col min="2" max="2" width="7.875" style="0" customWidth="1"/>
    <col min="3" max="3" width="8.625" style="0" customWidth="1"/>
    <col min="4" max="4" width="9.125" style="0" customWidth="1"/>
    <col min="5" max="5" width="8.75390625" style="0" customWidth="1"/>
    <col min="6" max="6" width="8.125" style="0" customWidth="1"/>
    <col min="7" max="7" width="11.25390625" style="0" customWidth="1"/>
    <col min="8" max="8" width="10.375" style="0" customWidth="1"/>
    <col min="9" max="9" width="11.00390625" style="0" customWidth="1"/>
    <col min="10" max="12" width="10.375" style="0" customWidth="1"/>
    <col min="13" max="13" width="13.00390625" style="0" customWidth="1"/>
    <col min="14" max="14" width="10.00390625" style="0" customWidth="1"/>
    <col min="15" max="15" width="9.25390625" style="0" customWidth="1"/>
    <col min="16" max="16" width="7.625" style="0" customWidth="1"/>
    <col min="17" max="17" width="9.125" style="0" customWidth="1"/>
    <col min="18" max="18" width="6.25390625" style="0" customWidth="1"/>
    <col min="19" max="19" width="9.375" style="0" customWidth="1"/>
    <col min="20" max="20" width="12.00390625" style="1" customWidth="1"/>
    <col min="21" max="21" width="9.125" style="2" customWidth="1"/>
    <col min="22" max="24" width="12.625" style="0" customWidth="1"/>
    <col min="25" max="25" width="6.625" style="2" customWidth="1"/>
    <col min="26" max="26" width="8.25390625" style="2" customWidth="1"/>
    <col min="27" max="29" width="9.125" style="2" customWidth="1"/>
    <col min="30" max="30" width="8.75390625" style="0" customWidth="1"/>
    <col min="31" max="31" width="10.875" style="0" customWidth="1"/>
    <col min="32" max="32" width="10.25390625" style="0" customWidth="1"/>
    <col min="33" max="33" width="6.25390625" style="0" customWidth="1"/>
    <col min="34" max="34" width="7.875" style="0" customWidth="1"/>
    <col min="35" max="35" width="9.125" style="0" customWidth="1"/>
    <col min="36" max="36" width="6.25390625" style="0" customWidth="1"/>
    <col min="37" max="37" width="11.25390625" style="0" customWidth="1"/>
    <col min="38" max="38" width="11.00390625" style="0" customWidth="1"/>
    <col min="39" max="39" width="6.25390625" style="0" customWidth="1"/>
    <col min="40" max="40" width="11.125" style="0" customWidth="1"/>
    <col min="41" max="41" width="10.375" style="0" customWidth="1"/>
    <col min="42" max="42" width="4.375" style="0" customWidth="1"/>
    <col min="43" max="43" width="7.00390625" style="0" customWidth="1"/>
    <col min="44" max="44" width="6.375" style="0" customWidth="1"/>
    <col min="45" max="45" width="6.00390625" style="0" customWidth="1"/>
    <col min="46" max="46" width="6.25390625" style="0" customWidth="1"/>
    <col min="47" max="47" width="8.75390625" style="0" customWidth="1"/>
    <col min="48" max="48" width="12.375" style="0" customWidth="1"/>
  </cols>
  <sheetData>
    <row r="1" spans="1:48" ht="13.5" customHeight="1" thickBot="1">
      <c r="A1">
        <f>Заявление!G6</f>
        <v>0</v>
      </c>
      <c r="B1" s="7">
        <f>Заявление!D9</f>
        <v>0</v>
      </c>
      <c r="C1" s="4">
        <f>Заявление!E61</f>
        <v>0</v>
      </c>
      <c r="D1" s="5">
        <f>Заявление!E70</f>
        <v>0</v>
      </c>
      <c r="E1" s="5">
        <f>Заявление!F45</f>
        <v>0</v>
      </c>
      <c r="F1" s="5">
        <f>Заявление!F47</f>
        <v>0</v>
      </c>
      <c r="G1" s="7">
        <f>Заявление!E34</f>
        <v>0</v>
      </c>
      <c r="H1" s="4">
        <f>Заявление!D38</f>
        <v>0</v>
      </c>
      <c r="I1" s="73" t="str">
        <f>Заявление!D41</f>
        <v> -</v>
      </c>
      <c r="J1" s="73" t="str">
        <f>Заявление!D43</f>
        <v> -</v>
      </c>
      <c r="K1" s="73" t="str">
        <f>Заявление!H41</f>
        <v> -</v>
      </c>
      <c r="L1" s="73" t="str">
        <f>Заявление!H43</f>
        <v> -</v>
      </c>
      <c r="M1" s="3">
        <f>Заявление!F21</f>
        <v>0</v>
      </c>
      <c r="N1">
        <f>Заявление!J21</f>
        <v>0</v>
      </c>
      <c r="O1" s="6">
        <f>Заявление!J23</f>
        <v>0</v>
      </c>
      <c r="P1" s="6">
        <f>Заявление!E59</f>
        <v>0</v>
      </c>
      <c r="Q1" s="38" t="s">
        <v>396</v>
      </c>
      <c r="R1" s="35" t="s">
        <v>397</v>
      </c>
      <c r="S1" s="4">
        <f>Заявление!E11</f>
        <v>0</v>
      </c>
      <c r="T1" s="57">
        <f>Заявление!E15</f>
        <v>0</v>
      </c>
      <c r="U1" s="7">
        <f>Заявление!H15</f>
        <v>0</v>
      </c>
      <c r="V1" s="73" t="str">
        <f>Заявление!E13</f>
        <v> -</v>
      </c>
      <c r="W1" s="73" t="str">
        <f>Заявление!D30</f>
        <v> -</v>
      </c>
      <c r="X1" s="73" t="str">
        <f>Заявление!H30</f>
        <v> -</v>
      </c>
      <c r="Y1" s="58">
        <f>Заявление!E57</f>
        <v>0</v>
      </c>
      <c r="Z1" s="2">
        <f>Заявление!J57</f>
        <v>0</v>
      </c>
      <c r="AA1" s="4">
        <f>Заявление!B19</f>
        <v>0</v>
      </c>
      <c r="AB1" s="5">
        <f>Заявление!E19</f>
        <v>0</v>
      </c>
      <c r="AD1">
        <f>Заявление!H36</f>
        <v>0</v>
      </c>
      <c r="AE1" t="str">
        <f>Заявление!H3</f>
        <v> № 07-***/20** г.</v>
      </c>
      <c r="AF1" s="59" t="str">
        <f>Заявление!J3</f>
        <v>от  **.**.20**</v>
      </c>
      <c r="AJ1" t="s">
        <v>394</v>
      </c>
      <c r="AK1">
        <f>ROUND(M1*AG1*O1/100,2)</f>
        <v>0</v>
      </c>
      <c r="AL1">
        <f>ROUND(M1*AG1/100,2)</f>
        <v>0</v>
      </c>
      <c r="AO1" s="36">
        <f>D1</f>
        <v>0</v>
      </c>
      <c r="AV1" s="184">
        <v>0.1</v>
      </c>
    </row>
    <row r="2" spans="1:48" s="32" customFormat="1" ht="13.5" thickBot="1">
      <c r="A2" s="8" t="s">
        <v>362</v>
      </c>
      <c r="B2" s="10" t="s">
        <v>374</v>
      </c>
      <c r="C2" s="10" t="s">
        <v>375</v>
      </c>
      <c r="D2" s="11" t="s">
        <v>363</v>
      </c>
      <c r="E2" s="10" t="s">
        <v>363</v>
      </c>
      <c r="F2" s="12" t="s">
        <v>376</v>
      </c>
      <c r="G2" s="13" t="s">
        <v>377</v>
      </c>
      <c r="H2" s="11" t="s">
        <v>378</v>
      </c>
      <c r="I2" s="330" t="s">
        <v>1192</v>
      </c>
      <c r="J2" s="330" t="s">
        <v>1194</v>
      </c>
      <c r="K2" s="330" t="s">
        <v>1193</v>
      </c>
      <c r="L2" s="330" t="s">
        <v>1195</v>
      </c>
      <c r="M2" s="14" t="s">
        <v>379</v>
      </c>
      <c r="N2" s="14"/>
      <c r="O2" s="14"/>
      <c r="P2" s="37" t="s">
        <v>400</v>
      </c>
      <c r="Q2" s="19" t="s">
        <v>382</v>
      </c>
      <c r="R2" s="15"/>
      <c r="S2" s="327" t="s">
        <v>1391</v>
      </c>
      <c r="T2" s="40" t="s">
        <v>1406</v>
      </c>
      <c r="U2" s="39"/>
      <c r="V2" s="74" t="s">
        <v>1388</v>
      </c>
      <c r="W2" s="74" t="s">
        <v>1389</v>
      </c>
      <c r="X2" s="74" t="s">
        <v>1390</v>
      </c>
      <c r="Y2" s="41" t="s">
        <v>401</v>
      </c>
      <c r="Z2" s="41" t="s">
        <v>402</v>
      </c>
      <c r="AA2" s="18" t="s">
        <v>383</v>
      </c>
      <c r="AB2" s="42"/>
      <c r="AC2" s="20" t="s">
        <v>403</v>
      </c>
      <c r="AD2" s="20" t="s">
        <v>404</v>
      </c>
      <c r="AE2" s="43" t="s">
        <v>405</v>
      </c>
      <c r="AF2" s="44"/>
      <c r="AG2" s="15" t="s">
        <v>380</v>
      </c>
      <c r="AH2" s="15"/>
      <c r="AI2" s="15"/>
      <c r="AJ2" s="16" t="s">
        <v>381</v>
      </c>
      <c r="AK2" s="17"/>
      <c r="AL2" s="18"/>
      <c r="AM2" s="9" t="s">
        <v>362</v>
      </c>
      <c r="AN2" s="21" t="s">
        <v>362</v>
      </c>
      <c r="AO2" s="21" t="s">
        <v>371</v>
      </c>
      <c r="AP2" s="332" t="s">
        <v>384</v>
      </c>
      <c r="AQ2" s="22" t="s">
        <v>1407</v>
      </c>
      <c r="AR2" s="22"/>
      <c r="AS2" s="22"/>
      <c r="AT2" s="22"/>
      <c r="AU2" s="22" t="s">
        <v>395</v>
      </c>
      <c r="AV2" s="327" t="s">
        <v>1393</v>
      </c>
    </row>
    <row r="3" spans="1:48" s="32" customFormat="1" ht="13.5" thickBot="1">
      <c r="A3" s="23" t="s">
        <v>364</v>
      </c>
      <c r="B3" s="25" t="s">
        <v>385</v>
      </c>
      <c r="C3" s="25" t="s">
        <v>386</v>
      </c>
      <c r="D3" s="26" t="s">
        <v>366</v>
      </c>
      <c r="E3" s="25" t="s">
        <v>367</v>
      </c>
      <c r="F3" s="27" t="s">
        <v>373</v>
      </c>
      <c r="G3" s="28"/>
      <c r="H3" s="26"/>
      <c r="I3" s="331"/>
      <c r="J3" s="331"/>
      <c r="K3" s="331"/>
      <c r="L3" s="331"/>
      <c r="M3" s="29" t="s">
        <v>387</v>
      </c>
      <c r="N3" s="45" t="s">
        <v>368</v>
      </c>
      <c r="O3" s="46" t="s">
        <v>369</v>
      </c>
      <c r="P3" s="47"/>
      <c r="Q3" s="33" t="s">
        <v>387</v>
      </c>
      <c r="R3" s="34" t="s">
        <v>391</v>
      </c>
      <c r="S3" s="329"/>
      <c r="T3" s="51" t="s">
        <v>407</v>
      </c>
      <c r="U3" s="51" t="s">
        <v>408</v>
      </c>
      <c r="V3" s="75"/>
      <c r="W3" s="75"/>
      <c r="X3" s="75"/>
      <c r="Y3" s="41" t="s">
        <v>409</v>
      </c>
      <c r="Z3" s="41"/>
      <c r="AA3" s="30" t="s">
        <v>362</v>
      </c>
      <c r="AB3" s="52" t="s">
        <v>371</v>
      </c>
      <c r="AC3" s="53" t="s">
        <v>392</v>
      </c>
      <c r="AD3" s="53" t="s">
        <v>392</v>
      </c>
      <c r="AE3" s="54" t="s">
        <v>362</v>
      </c>
      <c r="AF3" s="55" t="s">
        <v>363</v>
      </c>
      <c r="AG3" s="188" t="s">
        <v>387</v>
      </c>
      <c r="AH3" s="48" t="s">
        <v>388</v>
      </c>
      <c r="AI3" s="49" t="s">
        <v>406</v>
      </c>
      <c r="AJ3" s="50" t="s">
        <v>368</v>
      </c>
      <c r="AK3" s="186" t="s">
        <v>389</v>
      </c>
      <c r="AL3" s="187" t="s">
        <v>390</v>
      </c>
      <c r="AM3" s="24" t="s">
        <v>365</v>
      </c>
      <c r="AN3" s="31" t="s">
        <v>393</v>
      </c>
      <c r="AO3" s="31" t="s">
        <v>393</v>
      </c>
      <c r="AP3" s="333"/>
      <c r="AQ3" s="56" t="s">
        <v>370</v>
      </c>
      <c r="AR3" s="56" t="s">
        <v>1408</v>
      </c>
      <c r="AS3" s="56" t="s">
        <v>363</v>
      </c>
      <c r="AT3" s="56" t="s">
        <v>1409</v>
      </c>
      <c r="AU3" s="56"/>
      <c r="AV3" s="328"/>
    </row>
  </sheetData>
  <sheetProtection/>
  <mergeCells count="7">
    <mergeCell ref="AV2:AV3"/>
    <mergeCell ref="S2:S3"/>
    <mergeCell ref="I2:I3"/>
    <mergeCell ref="J2:J3"/>
    <mergeCell ref="K2:K3"/>
    <mergeCell ref="L2:L3"/>
    <mergeCell ref="AP2:A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E3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0" customWidth="1"/>
    <col min="2" max="2" width="40.125" style="0" customWidth="1"/>
    <col min="3" max="3" width="8.00390625" style="0" customWidth="1"/>
    <col min="4" max="4" width="7.625" style="0" customWidth="1"/>
    <col min="5" max="5" width="6.875" style="0" customWidth="1"/>
    <col min="6" max="6" width="11.875" style="0" customWidth="1"/>
    <col min="7" max="7" width="4.25390625" style="0" customWidth="1"/>
    <col min="8" max="8" width="31.00390625" style="0" customWidth="1"/>
    <col min="9" max="9" width="7.875" style="0" customWidth="1"/>
    <col min="10" max="10" width="11.75390625" style="0" customWidth="1"/>
    <col min="11" max="11" width="35.125" style="0" bestFit="1" customWidth="1"/>
    <col min="12" max="12" width="33.00390625" style="0" customWidth="1"/>
    <col min="13" max="13" width="5.875" style="0" customWidth="1"/>
    <col min="14" max="14" width="5.00390625" style="0" customWidth="1"/>
    <col min="15" max="15" width="30.875" style="0" bestFit="1" customWidth="1"/>
    <col min="16" max="16" width="9.875" style="0" bestFit="1" customWidth="1"/>
    <col min="17" max="17" width="14.00390625" style="0" bestFit="1" customWidth="1"/>
    <col min="18" max="18" width="11.875" style="0" bestFit="1" customWidth="1"/>
    <col min="19" max="19" width="4.25390625" style="0" customWidth="1"/>
  </cols>
  <sheetData>
    <row r="1" spans="1:4" ht="12.75">
      <c r="A1" t="s">
        <v>1414</v>
      </c>
      <c r="B1" t="s">
        <v>368</v>
      </c>
      <c r="C1" t="s">
        <v>1415</v>
      </c>
      <c r="D1" t="s">
        <v>1416</v>
      </c>
    </row>
    <row r="2" spans="4:5" ht="12.75">
      <c r="D2" t="s">
        <v>1417</v>
      </c>
      <c r="E2" t="s">
        <v>1418</v>
      </c>
    </row>
    <row r="3" spans="1:5" ht="12.75">
      <c r="A3" t="s">
        <v>411</v>
      </c>
      <c r="B3" t="s">
        <v>420</v>
      </c>
      <c r="C3">
        <v>29.32</v>
      </c>
      <c r="D3">
        <v>-0.0335</v>
      </c>
      <c r="E3" s="198">
        <v>-0.0011</v>
      </c>
    </row>
    <row r="4" spans="1:5" ht="12.75">
      <c r="A4" t="s">
        <v>412</v>
      </c>
      <c r="B4" t="s">
        <v>1419</v>
      </c>
      <c r="C4">
        <v>39.7667</v>
      </c>
      <c r="D4">
        <v>-0.3683</v>
      </c>
      <c r="E4" s="198">
        <v>-0.0093</v>
      </c>
    </row>
    <row r="5" spans="1:5" ht="12.75">
      <c r="A5" t="s">
        <v>430</v>
      </c>
      <c r="B5" t="s">
        <v>416</v>
      </c>
      <c r="C5">
        <v>29.2467</v>
      </c>
      <c r="D5">
        <v>-0.2125</v>
      </c>
      <c r="E5" s="198">
        <v>-0.0073</v>
      </c>
    </row>
    <row r="6" spans="1:5" ht="12.75">
      <c r="A6" t="s">
        <v>431</v>
      </c>
      <c r="B6" t="s">
        <v>417</v>
      </c>
      <c r="C6">
        <v>36.862</v>
      </c>
      <c r="D6">
        <v>-0.0328</v>
      </c>
      <c r="E6" s="198">
        <v>-0.0009</v>
      </c>
    </row>
    <row r="7" spans="1:5" ht="12.75">
      <c r="A7" t="s">
        <v>432</v>
      </c>
      <c r="B7" t="s">
        <v>1420</v>
      </c>
      <c r="C7">
        <v>80.4942</v>
      </c>
      <c r="D7">
        <v>-0.2071</v>
      </c>
      <c r="E7" s="198">
        <v>-0.0026</v>
      </c>
    </row>
    <row r="8" spans="1:5" ht="12.75">
      <c r="A8" t="s">
        <v>433</v>
      </c>
      <c r="B8" t="s">
        <v>1421</v>
      </c>
      <c r="C8">
        <v>9.7376</v>
      </c>
      <c r="D8">
        <v>-0.0144</v>
      </c>
      <c r="E8" s="198">
        <v>-0.0015</v>
      </c>
    </row>
    <row r="9" spans="1:5" ht="12.75">
      <c r="A9" t="s">
        <v>434</v>
      </c>
      <c r="B9" t="s">
        <v>418</v>
      </c>
      <c r="C9">
        <v>20.3103</v>
      </c>
      <c r="D9">
        <v>-0.1679</v>
      </c>
      <c r="E9" s="198">
        <v>-0.0083</v>
      </c>
    </row>
    <row r="10" spans="1:5" ht="12.75">
      <c r="A10" t="s">
        <v>435</v>
      </c>
      <c r="B10" t="s">
        <v>419</v>
      </c>
      <c r="C10">
        <v>17.56</v>
      </c>
      <c r="D10">
        <v>0.0397</v>
      </c>
      <c r="E10" s="198">
        <v>0.0023</v>
      </c>
    </row>
    <row r="11" spans="1:5" ht="12.75">
      <c r="A11" t="s">
        <v>436</v>
      </c>
      <c r="B11" t="s">
        <v>1422</v>
      </c>
      <c r="C11">
        <v>14.5469</v>
      </c>
      <c r="D11">
        <v>-0.121</v>
      </c>
      <c r="E11" s="198">
        <v>-0.0083</v>
      </c>
    </row>
    <row r="12" spans="1:5" ht="12.75">
      <c r="A12" t="s">
        <v>437</v>
      </c>
      <c r="B12" t="s">
        <v>1423</v>
      </c>
      <c r="C12">
        <v>26.0217</v>
      </c>
      <c r="D12">
        <v>-0.2067</v>
      </c>
      <c r="E12" s="198">
        <v>-0.0079</v>
      </c>
    </row>
    <row r="13" spans="1:5" ht="12.75">
      <c r="A13" t="s">
        <v>438</v>
      </c>
      <c r="B13" t="s">
        <v>1424</v>
      </c>
      <c r="C13">
        <v>53.2781</v>
      </c>
      <c r="D13">
        <v>-0.4475</v>
      </c>
      <c r="E13" s="198">
        <v>-0.0084</v>
      </c>
    </row>
    <row r="14" spans="1:5" ht="12.75">
      <c r="A14" t="s">
        <v>439</v>
      </c>
      <c r="B14" t="s">
        <v>1425</v>
      </c>
      <c r="C14">
        <v>64.1927</v>
      </c>
      <c r="D14">
        <v>-0.2355</v>
      </c>
      <c r="E14" s="198">
        <v>-0.0037</v>
      </c>
    </row>
    <row r="15" spans="1:5" ht="12.75">
      <c r="A15" t="s">
        <v>440</v>
      </c>
      <c r="B15" t="s">
        <v>1426</v>
      </c>
      <c r="C15">
        <v>20.0253</v>
      </c>
      <c r="D15">
        <v>-0.027</v>
      </c>
      <c r="E15" s="198">
        <v>-0.0013</v>
      </c>
    </row>
    <row r="16" spans="1:5" ht="12.75">
      <c r="A16" t="s">
        <v>441</v>
      </c>
      <c r="B16" t="s">
        <v>421</v>
      </c>
      <c r="C16">
        <v>29.4141</v>
      </c>
      <c r="D16">
        <v>-0.0041</v>
      </c>
      <c r="E16" s="198">
        <v>-0.0001</v>
      </c>
    </row>
    <row r="17" spans="1:5" ht="12.75">
      <c r="A17" t="s">
        <v>442</v>
      </c>
      <c r="B17" t="s">
        <v>1427</v>
      </c>
      <c r="C17">
        <v>61.8199</v>
      </c>
      <c r="D17">
        <v>-0.0501</v>
      </c>
      <c r="E17" s="198">
        <v>-0.0008</v>
      </c>
    </row>
    <row r="18" spans="1:5" ht="12.75">
      <c r="A18" t="s">
        <v>443</v>
      </c>
      <c r="B18" t="s">
        <v>1428</v>
      </c>
      <c r="C18">
        <v>44.4768</v>
      </c>
      <c r="D18">
        <v>-0.0927</v>
      </c>
      <c r="E18" s="198">
        <v>-0.0021</v>
      </c>
    </row>
    <row r="19" spans="1:5" ht="12.75">
      <c r="A19" t="s">
        <v>444</v>
      </c>
      <c r="B19" t="s">
        <v>422</v>
      </c>
      <c r="C19">
        <v>56.428</v>
      </c>
      <c r="D19">
        <v>-0.5249</v>
      </c>
      <c r="E19" s="198">
        <v>-0.0093</v>
      </c>
    </row>
    <row r="20" spans="1:5" ht="12.75">
      <c r="A20" t="s">
        <v>445</v>
      </c>
      <c r="B20" t="s">
        <v>423</v>
      </c>
      <c r="C20">
        <v>11.5062</v>
      </c>
      <c r="D20">
        <v>-0.0955</v>
      </c>
      <c r="E20" s="198">
        <v>-0.0083</v>
      </c>
    </row>
    <row r="21" spans="1:5" ht="12.75">
      <c r="A21" t="s">
        <v>446</v>
      </c>
      <c r="B21" t="s">
        <v>1429</v>
      </c>
      <c r="C21">
        <v>24.3501</v>
      </c>
      <c r="D21">
        <v>-0.0076</v>
      </c>
      <c r="E21" s="198">
        <v>-0.0003</v>
      </c>
    </row>
    <row r="22" spans="1:5" ht="12.75">
      <c r="A22" t="s">
        <v>448</v>
      </c>
      <c r="B22" t="s">
        <v>1430</v>
      </c>
      <c r="C22">
        <v>93.103</v>
      </c>
      <c r="D22">
        <v>-0.8823</v>
      </c>
      <c r="E22" s="198">
        <v>-0.0095</v>
      </c>
    </row>
    <row r="23" spans="1:5" ht="12.75">
      <c r="A23" t="s">
        <v>447</v>
      </c>
      <c r="B23" t="s">
        <v>424</v>
      </c>
      <c r="C23">
        <v>10.2877</v>
      </c>
      <c r="D23">
        <v>-0.0136</v>
      </c>
      <c r="E23" s="198">
        <v>-0.0013</v>
      </c>
    </row>
    <row r="24" spans="1:5" ht="12.75">
      <c r="A24" t="s">
        <v>449</v>
      </c>
      <c r="B24" t="s">
        <v>1431</v>
      </c>
      <c r="C24">
        <v>49.9438</v>
      </c>
      <c r="D24">
        <v>-0.7618</v>
      </c>
      <c r="E24" s="198">
        <v>-0.0153</v>
      </c>
    </row>
    <row r="25" spans="1:5" ht="12.75">
      <c r="A25" t="s">
        <v>450</v>
      </c>
      <c r="B25" t="s">
        <v>1405</v>
      </c>
      <c r="C25">
        <v>10.0957</v>
      </c>
      <c r="D25">
        <v>-0.1121</v>
      </c>
      <c r="E25" s="198">
        <v>-0.0111</v>
      </c>
    </row>
    <row r="26" spans="1:5" ht="12.75">
      <c r="A26" t="s">
        <v>451</v>
      </c>
      <c r="B26" t="s">
        <v>1432</v>
      </c>
      <c r="C26">
        <v>45.7867</v>
      </c>
      <c r="D26">
        <v>-0.0523</v>
      </c>
      <c r="E26" s="198">
        <v>-0.0011</v>
      </c>
    </row>
    <row r="27" spans="1:5" ht="12.75">
      <c r="A27" t="s">
        <v>452</v>
      </c>
      <c r="B27" t="s">
        <v>425</v>
      </c>
      <c r="C27">
        <v>22.858</v>
      </c>
      <c r="D27">
        <v>-0.1175</v>
      </c>
      <c r="E27" s="198">
        <v>-0.0051</v>
      </c>
    </row>
    <row r="28" spans="1:5" ht="12.75">
      <c r="A28" t="s">
        <v>453</v>
      </c>
      <c r="B28" t="s">
        <v>1433</v>
      </c>
      <c r="C28">
        <v>66.5864</v>
      </c>
      <c r="D28">
        <v>-0.0761</v>
      </c>
      <c r="E28" s="198">
        <v>-0.0011</v>
      </c>
    </row>
    <row r="29" spans="1:5" ht="12.75">
      <c r="A29" t="s">
        <v>454</v>
      </c>
      <c r="B29" t="s">
        <v>426</v>
      </c>
      <c r="C29">
        <v>18.3709</v>
      </c>
      <c r="D29">
        <v>0.002</v>
      </c>
      <c r="E29" s="198">
        <v>0.0001</v>
      </c>
    </row>
    <row r="30" spans="1:5" ht="12.75">
      <c r="A30" t="s">
        <v>455</v>
      </c>
      <c r="B30" t="s">
        <v>1434</v>
      </c>
      <c r="C30">
        <v>17.6926</v>
      </c>
      <c r="D30">
        <v>-0.0202</v>
      </c>
      <c r="E30" s="198">
        <v>-0.0011</v>
      </c>
    </row>
    <row r="31" spans="1:5" ht="12.75">
      <c r="A31" t="s">
        <v>456</v>
      </c>
      <c r="B31" t="s">
        <v>1435</v>
      </c>
      <c r="C31">
        <v>36.8689</v>
      </c>
      <c r="D31">
        <v>-0.0189</v>
      </c>
      <c r="E31" s="198">
        <v>-0.0005</v>
      </c>
    </row>
    <row r="32" spans="1:5" ht="12.75">
      <c r="A32" t="s">
        <v>413</v>
      </c>
      <c r="B32" t="s">
        <v>1436</v>
      </c>
      <c r="C32">
        <v>47.1055</v>
      </c>
      <c r="D32">
        <v>-0.0333</v>
      </c>
      <c r="E32" s="198">
        <v>-0.0007</v>
      </c>
    </row>
    <row r="33" spans="1:5" ht="12.75">
      <c r="A33" t="s">
        <v>457</v>
      </c>
      <c r="B33" t="s">
        <v>1437</v>
      </c>
      <c r="C33">
        <v>16.3689</v>
      </c>
      <c r="D33">
        <v>-0.1367</v>
      </c>
      <c r="E33" s="198">
        <v>-0.0084</v>
      </c>
    </row>
    <row r="34" spans="1:5" ht="12.75">
      <c r="A34" t="s">
        <v>458</v>
      </c>
      <c r="B34" t="s">
        <v>1438</v>
      </c>
      <c r="C34">
        <v>45.019</v>
      </c>
      <c r="D34">
        <v>-0.4206</v>
      </c>
      <c r="E34" s="198">
        <v>-0.0093</v>
      </c>
    </row>
    <row r="35" spans="1:5" ht="12.75">
      <c r="A35" t="s">
        <v>459</v>
      </c>
      <c r="B35" t="s">
        <v>427</v>
      </c>
      <c r="C35">
        <v>30.1957</v>
      </c>
      <c r="D35">
        <v>-0.2571</v>
      </c>
      <c r="E35" s="198">
        <v>-0.0085</v>
      </c>
    </row>
    <row r="36" spans="1:5" ht="12.75">
      <c r="A36" t="s">
        <v>460</v>
      </c>
      <c r="B36" t="s">
        <v>1439</v>
      </c>
      <c r="C36">
        <v>40.2278</v>
      </c>
      <c r="D36">
        <v>-0.1123</v>
      </c>
      <c r="E36" s="198">
        <v>-0.0028</v>
      </c>
    </row>
    <row r="37" spans="1:5" ht="12.75">
      <c r="A37" t="s">
        <v>461</v>
      </c>
      <c r="B37" t="s">
        <v>1440</v>
      </c>
      <c r="C37">
        <v>35.1075</v>
      </c>
      <c r="D37">
        <v>-0.38</v>
      </c>
      <c r="E37" s="198">
        <v>-0.0108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B1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6384" width="9.125" style="61" customWidth="1"/>
  </cols>
  <sheetData>
    <row r="1" ht="12.75">
      <c r="A1" s="61" t="s">
        <v>462</v>
      </c>
    </row>
    <row r="2" ht="12.75">
      <c r="A2" s="61" t="s">
        <v>463</v>
      </c>
    </row>
    <row r="4" ht="12.75">
      <c r="A4" s="62" t="s">
        <v>464</v>
      </c>
    </row>
    <row r="6" ht="12.75">
      <c r="A6" s="61" t="s">
        <v>429</v>
      </c>
    </row>
    <row r="7" spans="1:2" ht="12.75">
      <c r="A7" s="61">
        <v>0</v>
      </c>
      <c r="B7" s="61" t="s">
        <v>465</v>
      </c>
    </row>
    <row r="8" spans="1:2" ht="12.75">
      <c r="A8" s="61">
        <v>1</v>
      </c>
      <c r="B8" s="61" t="s">
        <v>466</v>
      </c>
    </row>
    <row r="9" spans="1:2" ht="12.75">
      <c r="A9" s="61">
        <v>2</v>
      </c>
      <c r="B9" s="63" t="s">
        <v>472</v>
      </c>
    </row>
    <row r="10" spans="1:2" ht="12.75">
      <c r="A10" s="61">
        <v>3</v>
      </c>
      <c r="B10" s="63" t="s">
        <v>471</v>
      </c>
    </row>
    <row r="11" spans="1:2" ht="12.75">
      <c r="A11" s="61">
        <v>4</v>
      </c>
      <c r="B11" s="61" t="s">
        <v>467</v>
      </c>
    </row>
    <row r="12" spans="1:2" ht="12.75">
      <c r="A12" s="61">
        <v>5</v>
      </c>
      <c r="B12" s="61" t="s">
        <v>468</v>
      </c>
    </row>
    <row r="13" spans="1:2" ht="12.75">
      <c r="A13" s="61">
        <v>6</v>
      </c>
      <c r="B13" s="61" t="s">
        <v>469</v>
      </c>
    </row>
    <row r="14" spans="1:2" ht="12.75">
      <c r="A14" s="61">
        <v>9</v>
      </c>
      <c r="B14" s="61" t="s">
        <v>470</v>
      </c>
    </row>
  </sheetData>
  <sheetProtection password="DFE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B1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6384" width="9.125" style="61" customWidth="1"/>
  </cols>
  <sheetData>
    <row r="1" ht="12.75">
      <c r="A1" s="61" t="s">
        <v>462</v>
      </c>
    </row>
    <row r="3" ht="12.75">
      <c r="A3" s="62" t="s">
        <v>473</v>
      </c>
    </row>
    <row r="5" ht="12.75">
      <c r="A5" s="61" t="s">
        <v>429</v>
      </c>
    </row>
    <row r="6" spans="1:2" ht="12.75">
      <c r="A6" s="61">
        <v>0</v>
      </c>
      <c r="B6" s="61" t="s">
        <v>474</v>
      </c>
    </row>
    <row r="7" spans="1:2" ht="12.75">
      <c r="A7" s="61">
        <v>1</v>
      </c>
      <c r="B7" s="63" t="s">
        <v>482</v>
      </c>
    </row>
    <row r="8" spans="1:2" ht="12.75">
      <c r="A8" s="64" t="s">
        <v>475</v>
      </c>
      <c r="B8" s="63" t="s">
        <v>476</v>
      </c>
    </row>
    <row r="9" spans="1:2" ht="12.75">
      <c r="A9" s="61">
        <v>6</v>
      </c>
      <c r="B9" s="61" t="s">
        <v>477</v>
      </c>
    </row>
    <row r="10" spans="1:2" ht="12.75">
      <c r="A10" s="61">
        <v>9</v>
      </c>
      <c r="B10" s="63" t="s">
        <v>483</v>
      </c>
    </row>
  </sheetData>
  <sheetProtection password="DFEC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B1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6384" width="9.125" style="61" customWidth="1"/>
  </cols>
  <sheetData>
    <row r="1" ht="12.75">
      <c r="A1" s="61" t="s">
        <v>462</v>
      </c>
    </row>
    <row r="3" ht="12.75">
      <c r="A3" s="62" t="s">
        <v>484</v>
      </c>
    </row>
    <row r="5" ht="12.75">
      <c r="A5" s="61" t="s">
        <v>429</v>
      </c>
    </row>
    <row r="6" spans="1:2" ht="12.75">
      <c r="A6" s="61">
        <v>0</v>
      </c>
      <c r="B6" s="61" t="s">
        <v>485</v>
      </c>
    </row>
    <row r="7" spans="1:2" ht="12.75">
      <c r="A7" s="61">
        <v>1</v>
      </c>
      <c r="B7" s="61" t="s">
        <v>486</v>
      </c>
    </row>
    <row r="8" spans="1:2" ht="12.75">
      <c r="A8" s="61">
        <v>2</v>
      </c>
      <c r="B8" s="61" t="s">
        <v>487</v>
      </c>
    </row>
    <row r="9" spans="1:2" ht="12.75">
      <c r="A9" s="61">
        <v>3</v>
      </c>
      <c r="B9" s="61" t="s">
        <v>488</v>
      </c>
    </row>
    <row r="10" spans="1:2" ht="12.75">
      <c r="A10" s="61">
        <v>5</v>
      </c>
      <c r="B10" s="61" t="s">
        <v>489</v>
      </c>
    </row>
    <row r="11" spans="1:2" ht="12.75">
      <c r="A11" s="61">
        <v>6</v>
      </c>
      <c r="B11" s="61" t="s">
        <v>490</v>
      </c>
    </row>
    <row r="12" spans="1:2" ht="12.75">
      <c r="A12" s="61">
        <v>7</v>
      </c>
      <c r="B12" s="61" t="s">
        <v>491</v>
      </c>
    </row>
    <row r="13" spans="1:2" ht="12.75">
      <c r="A13" s="61">
        <v>8</v>
      </c>
      <c r="B13" s="61" t="s">
        <v>492</v>
      </c>
    </row>
  </sheetData>
  <sheetProtection password="DFEC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D19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9.125" style="61" customWidth="1"/>
    <col min="2" max="3" width="33.875" style="61" customWidth="1"/>
    <col min="4" max="4" width="31.125" style="61" customWidth="1"/>
    <col min="5" max="16384" width="9.125" style="61" customWidth="1"/>
  </cols>
  <sheetData>
    <row r="1" ht="15.75">
      <c r="A1" s="65" t="s">
        <v>495</v>
      </c>
    </row>
    <row r="2" ht="15.75">
      <c r="A2" s="65"/>
    </row>
    <row r="3" ht="15.75">
      <c r="A3" s="65"/>
    </row>
    <row r="4" ht="15.75">
      <c r="A4" s="65"/>
    </row>
    <row r="5" ht="15.75">
      <c r="A5" s="65"/>
    </row>
    <row r="6" ht="15.75">
      <c r="A6" s="65"/>
    </row>
    <row r="7" ht="15.75">
      <c r="A7" s="65"/>
    </row>
    <row r="8" ht="16.5" thickBot="1">
      <c r="A8" s="65"/>
    </row>
    <row r="9" spans="1:4" ht="16.5" thickBot="1">
      <c r="A9" s="66" t="s">
        <v>429</v>
      </c>
      <c r="B9" s="334" t="s">
        <v>496</v>
      </c>
      <c r="C9" s="335"/>
      <c r="D9" s="336"/>
    </row>
    <row r="10" spans="1:4" ht="32.25" thickBot="1">
      <c r="A10" s="67">
        <v>0</v>
      </c>
      <c r="B10" s="68" t="s">
        <v>497</v>
      </c>
      <c r="C10" s="68" t="s">
        <v>498</v>
      </c>
      <c r="D10" s="68" t="s">
        <v>499</v>
      </c>
    </row>
    <row r="11" spans="1:4" ht="16.5" thickBot="1">
      <c r="A11" s="67">
        <v>1</v>
      </c>
      <c r="B11" s="68" t="s">
        <v>500</v>
      </c>
      <c r="C11" s="68" t="s">
        <v>1396</v>
      </c>
      <c r="D11" s="68" t="s">
        <v>501</v>
      </c>
    </row>
    <row r="12" spans="1:4" ht="16.5" thickBot="1">
      <c r="A12" s="67">
        <v>2</v>
      </c>
      <c r="B12" s="68" t="s">
        <v>502</v>
      </c>
      <c r="C12" s="68" t="s">
        <v>1397</v>
      </c>
      <c r="D12" s="68" t="s">
        <v>503</v>
      </c>
    </row>
    <row r="13" spans="1:4" ht="16.5" thickBot="1">
      <c r="A13" s="67">
        <v>3</v>
      </c>
      <c r="B13" s="68" t="s">
        <v>504</v>
      </c>
      <c r="C13" s="68" t="s">
        <v>1404</v>
      </c>
      <c r="D13" s="68" t="s">
        <v>505</v>
      </c>
    </row>
    <row r="14" spans="1:4" ht="16.5" thickBot="1">
      <c r="A14" s="67">
        <v>4</v>
      </c>
      <c r="B14" s="68" t="s">
        <v>506</v>
      </c>
      <c r="C14" s="68" t="s">
        <v>1398</v>
      </c>
      <c r="D14" s="68" t="s">
        <v>507</v>
      </c>
    </row>
    <row r="15" spans="1:4" ht="19.5" thickBot="1">
      <c r="A15" s="67">
        <v>5</v>
      </c>
      <c r="B15" s="68" t="s">
        <v>514</v>
      </c>
      <c r="C15" s="68" t="s">
        <v>1399</v>
      </c>
      <c r="D15" s="68" t="s">
        <v>508</v>
      </c>
    </row>
    <row r="16" spans="1:4" ht="32.25" thickBot="1">
      <c r="A16" s="67">
        <v>6</v>
      </c>
      <c r="B16" s="68" t="s">
        <v>515</v>
      </c>
      <c r="C16" s="68" t="s">
        <v>1400</v>
      </c>
      <c r="D16" s="68" t="s">
        <v>509</v>
      </c>
    </row>
    <row r="17" spans="1:4" ht="19.5" thickBot="1">
      <c r="A17" s="67">
        <v>7</v>
      </c>
      <c r="B17" s="68" t="s">
        <v>516</v>
      </c>
      <c r="C17" s="68" t="s">
        <v>1401</v>
      </c>
      <c r="D17" s="68" t="s">
        <v>510</v>
      </c>
    </row>
    <row r="18" spans="1:4" ht="16.5" thickBot="1">
      <c r="A18" s="67">
        <v>8</v>
      </c>
      <c r="B18" s="68" t="s">
        <v>511</v>
      </c>
      <c r="C18" s="68" t="s">
        <v>1402</v>
      </c>
      <c r="D18" s="68" t="s">
        <v>512</v>
      </c>
    </row>
    <row r="19" spans="1:4" ht="32.25" thickBot="1">
      <c r="A19" s="67">
        <v>9</v>
      </c>
      <c r="B19" s="68" t="s">
        <v>517</v>
      </c>
      <c r="C19" s="68" t="s">
        <v>517</v>
      </c>
      <c r="D19" s="68" t="s">
        <v>513</v>
      </c>
    </row>
  </sheetData>
  <sheetProtection password="DFEC" sheet="1" objects="1" scenarios="1"/>
  <mergeCells count="1">
    <mergeCell ref="B9:D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B2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61" customWidth="1"/>
    <col min="2" max="2" width="35.625" style="61" customWidth="1"/>
    <col min="3" max="16384" width="9.125" style="61" customWidth="1"/>
  </cols>
  <sheetData>
    <row r="1" ht="12.75">
      <c r="A1" s="69" t="s">
        <v>1165</v>
      </c>
    </row>
    <row r="3" ht="12.75">
      <c r="A3" s="61" t="s">
        <v>429</v>
      </c>
    </row>
    <row r="4" spans="1:2" ht="12.75">
      <c r="A4" s="61">
        <v>10</v>
      </c>
      <c r="B4" s="70" t="s">
        <v>1166</v>
      </c>
    </row>
    <row r="5" spans="1:2" ht="12.75" customHeight="1">
      <c r="A5" s="61">
        <v>11</v>
      </c>
      <c r="B5" s="71" t="s">
        <v>1167</v>
      </c>
    </row>
    <row r="6" spans="1:2" ht="12.75" customHeight="1">
      <c r="A6" s="61">
        <v>12</v>
      </c>
      <c r="B6" s="71" t="s">
        <v>1168</v>
      </c>
    </row>
    <row r="7" spans="1:2" ht="12.75" customHeight="1">
      <c r="A7" s="61">
        <v>13</v>
      </c>
      <c r="B7" s="71" t="s">
        <v>1169</v>
      </c>
    </row>
    <row r="8" spans="1:2" ht="12.75" customHeight="1">
      <c r="A8" s="61">
        <v>14</v>
      </c>
      <c r="B8" s="71" t="s">
        <v>1170</v>
      </c>
    </row>
    <row r="9" spans="1:2" ht="12.75">
      <c r="A9" s="61">
        <v>20</v>
      </c>
      <c r="B9" s="70" t="s">
        <v>1171</v>
      </c>
    </row>
    <row r="10" spans="1:2" ht="12.75" customHeight="1">
      <c r="A10" s="61">
        <v>21</v>
      </c>
      <c r="B10" s="71" t="s">
        <v>1172</v>
      </c>
    </row>
    <row r="11" spans="1:2" ht="12.75" customHeight="1">
      <c r="A11" s="61">
        <v>22</v>
      </c>
      <c r="B11" s="71" t="s">
        <v>1173</v>
      </c>
    </row>
    <row r="12" spans="1:2" ht="12.75" customHeight="1">
      <c r="A12" s="61">
        <v>23</v>
      </c>
      <c r="B12" s="71" t="s">
        <v>1174</v>
      </c>
    </row>
    <row r="13" spans="1:2" ht="12.75" customHeight="1">
      <c r="A13" s="61">
        <v>24</v>
      </c>
      <c r="B13" s="71" t="s">
        <v>1175</v>
      </c>
    </row>
    <row r="14" spans="1:2" ht="12.75" customHeight="1">
      <c r="A14" s="61">
        <v>25</v>
      </c>
      <c r="B14" s="71" t="s">
        <v>1176</v>
      </c>
    </row>
    <row r="15" spans="1:2" ht="12.75">
      <c r="A15" s="61">
        <v>30</v>
      </c>
      <c r="B15" s="70" t="s">
        <v>1177</v>
      </c>
    </row>
    <row r="16" spans="1:2" ht="12.75" customHeight="1">
      <c r="A16" s="61">
        <v>31</v>
      </c>
      <c r="B16" s="71" t="s">
        <v>1178</v>
      </c>
    </row>
    <row r="17" spans="1:2" ht="12.75" customHeight="1">
      <c r="A17" s="61">
        <v>32</v>
      </c>
      <c r="B17" s="71" t="s">
        <v>1179</v>
      </c>
    </row>
    <row r="18" spans="1:2" ht="12.75" customHeight="1">
      <c r="A18" s="61">
        <v>33</v>
      </c>
      <c r="B18" s="71" t="s">
        <v>1180</v>
      </c>
    </row>
    <row r="19" spans="1:2" ht="12.75" customHeight="1">
      <c r="A19" s="61">
        <v>34</v>
      </c>
      <c r="B19" s="71" t="s">
        <v>1181</v>
      </c>
    </row>
    <row r="20" spans="1:2" ht="12.75">
      <c r="A20" s="61">
        <v>40</v>
      </c>
      <c r="B20" s="70" t="s">
        <v>1182</v>
      </c>
    </row>
    <row r="21" spans="1:2" ht="12.75" customHeight="1">
      <c r="A21" s="61">
        <v>41</v>
      </c>
      <c r="B21" s="71" t="s">
        <v>1183</v>
      </c>
    </row>
    <row r="22" spans="1:2" ht="12.75">
      <c r="A22" s="61">
        <v>42</v>
      </c>
      <c r="B22" s="71" t="s">
        <v>1184</v>
      </c>
    </row>
    <row r="23" spans="1:2" ht="12.75">
      <c r="A23" s="61">
        <v>43</v>
      </c>
      <c r="B23" s="71" t="s">
        <v>1185</v>
      </c>
    </row>
    <row r="24" spans="1:2" ht="12.75">
      <c r="A24" s="61">
        <v>44</v>
      </c>
      <c r="B24" s="71" t="s">
        <v>1186</v>
      </c>
    </row>
    <row r="25" spans="1:2" ht="12.75" customHeight="1">
      <c r="A25" s="61">
        <v>50</v>
      </c>
      <c r="B25" s="70" t="s">
        <v>1187</v>
      </c>
    </row>
    <row r="26" spans="1:2" ht="12.75" customHeight="1">
      <c r="A26" s="61">
        <v>51</v>
      </c>
      <c r="B26" s="71" t="s">
        <v>1188</v>
      </c>
    </row>
    <row r="27" spans="1:2" ht="12.75" customHeight="1">
      <c r="A27" s="61">
        <v>52</v>
      </c>
      <c r="B27" s="71" t="s">
        <v>1189</v>
      </c>
    </row>
    <row r="28" spans="1:2" ht="12.75" customHeight="1">
      <c r="A28" s="61">
        <v>53</v>
      </c>
      <c r="B28" s="71" t="s">
        <v>1190</v>
      </c>
    </row>
    <row r="29" spans="1:2" ht="12.75" customHeight="1">
      <c r="A29" s="61">
        <v>54</v>
      </c>
      <c r="B29" s="71" t="s">
        <v>1191</v>
      </c>
    </row>
  </sheetData>
  <sheetProtection password="DFE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00390625" style="60" customWidth="1"/>
    <col min="2" max="2" width="20.25390625" style="60" customWidth="1"/>
    <col min="3" max="3" width="13.125" style="60" customWidth="1"/>
    <col min="4" max="6" width="9.125" style="60" customWidth="1"/>
    <col min="7" max="7" width="16.625" style="60" customWidth="1"/>
    <col min="8" max="8" width="20.00390625" style="60" customWidth="1"/>
    <col min="9" max="16384" width="9.125" style="60" customWidth="1"/>
  </cols>
  <sheetData>
    <row r="1" spans="1:8" ht="22.5">
      <c r="A1" s="72" t="s">
        <v>1196</v>
      </c>
      <c r="B1" s="72"/>
      <c r="C1" s="72" t="s">
        <v>1197</v>
      </c>
      <c r="D1" s="72" t="s">
        <v>521</v>
      </c>
      <c r="E1" s="72" t="s">
        <v>522</v>
      </c>
      <c r="F1" s="72">
        <v>36</v>
      </c>
      <c r="G1" s="72" t="s">
        <v>1182</v>
      </c>
      <c r="H1" s="72" t="s">
        <v>1198</v>
      </c>
    </row>
    <row r="2" spans="1:8" ht="22.5">
      <c r="A2" s="72" t="s">
        <v>1199</v>
      </c>
      <c r="B2" s="72" t="s">
        <v>523</v>
      </c>
      <c r="C2" s="72" t="s">
        <v>1200</v>
      </c>
      <c r="D2" s="72" t="s">
        <v>524</v>
      </c>
      <c r="E2" s="72" t="s">
        <v>525</v>
      </c>
      <c r="F2" s="72">
        <v>40</v>
      </c>
      <c r="G2" s="72" t="s">
        <v>1177</v>
      </c>
      <c r="H2" s="72" t="s">
        <v>1179</v>
      </c>
    </row>
    <row r="3" spans="1:8" ht="22.5">
      <c r="A3" s="72" t="s">
        <v>1201</v>
      </c>
      <c r="B3" s="72" t="s">
        <v>526</v>
      </c>
      <c r="C3" s="72" t="s">
        <v>1202</v>
      </c>
      <c r="D3" s="72" t="s">
        <v>527</v>
      </c>
      <c r="E3" s="72" t="s">
        <v>528</v>
      </c>
      <c r="F3" s="72">
        <v>31</v>
      </c>
      <c r="G3" s="72" t="s">
        <v>1166</v>
      </c>
      <c r="H3" s="72" t="s">
        <v>1168</v>
      </c>
    </row>
    <row r="4" spans="1:8" ht="11.25">
      <c r="A4" s="72" t="s">
        <v>1203</v>
      </c>
      <c r="B4" s="72" t="s">
        <v>529</v>
      </c>
      <c r="C4" s="72" t="s">
        <v>1204</v>
      </c>
      <c r="D4" s="72" t="s">
        <v>530</v>
      </c>
      <c r="E4" s="72" t="s">
        <v>531</v>
      </c>
      <c r="F4" s="72">
        <v>8</v>
      </c>
      <c r="G4" s="72" t="s">
        <v>1177</v>
      </c>
      <c r="H4" s="72" t="s">
        <v>1181</v>
      </c>
    </row>
    <row r="5" spans="1:8" ht="33.75">
      <c r="A5" s="72" t="s">
        <v>1205</v>
      </c>
      <c r="B5" s="72" t="s">
        <v>532</v>
      </c>
      <c r="C5" s="72" t="s">
        <v>1206</v>
      </c>
      <c r="D5" s="72" t="s">
        <v>533</v>
      </c>
      <c r="E5" s="72" t="s">
        <v>534</v>
      </c>
      <c r="F5" s="72">
        <v>12</v>
      </c>
      <c r="G5" s="72" t="s">
        <v>1171</v>
      </c>
      <c r="H5" s="72" t="s">
        <v>1174</v>
      </c>
    </row>
    <row r="6" spans="1:8" ht="22.5">
      <c r="A6" s="72" t="s">
        <v>1207</v>
      </c>
      <c r="B6" s="72"/>
      <c r="C6" s="72" t="s">
        <v>1208</v>
      </c>
      <c r="D6" s="72" t="s">
        <v>535</v>
      </c>
      <c r="E6" s="72" t="s">
        <v>536</v>
      </c>
      <c r="F6" s="72">
        <v>16</v>
      </c>
      <c r="G6" s="72" t="s">
        <v>1182</v>
      </c>
      <c r="H6" s="72" t="s">
        <v>1186</v>
      </c>
    </row>
    <row r="7" spans="1:8" ht="11.25">
      <c r="A7" s="72" t="s">
        <v>1209</v>
      </c>
      <c r="B7" s="72"/>
      <c r="C7" s="72" t="s">
        <v>1210</v>
      </c>
      <c r="D7" s="72" t="s">
        <v>537</v>
      </c>
      <c r="E7" s="72" t="s">
        <v>538</v>
      </c>
      <c r="F7" s="72">
        <v>660</v>
      </c>
      <c r="G7" s="72" t="s">
        <v>1211</v>
      </c>
      <c r="H7" s="72" t="s">
        <v>1188</v>
      </c>
    </row>
    <row r="8" spans="1:8" ht="11.25">
      <c r="A8" s="72" t="s">
        <v>1212</v>
      </c>
      <c r="B8" s="72" t="s">
        <v>539</v>
      </c>
      <c r="C8" s="72" t="s">
        <v>1213</v>
      </c>
      <c r="D8" s="72" t="s">
        <v>540</v>
      </c>
      <c r="E8" s="72" t="s">
        <v>541</v>
      </c>
      <c r="F8" s="72">
        <v>24</v>
      </c>
      <c r="G8" s="72" t="s">
        <v>1171</v>
      </c>
      <c r="H8" s="72" t="s">
        <v>1175</v>
      </c>
    </row>
    <row r="9" spans="1:8" ht="11.25">
      <c r="A9" s="72" t="s">
        <v>1214</v>
      </c>
      <c r="B9" s="72" t="s">
        <v>542</v>
      </c>
      <c r="C9" s="72" t="s">
        <v>1215</v>
      </c>
      <c r="D9" s="72" t="s">
        <v>543</v>
      </c>
      <c r="E9" s="72" t="s">
        <v>544</v>
      </c>
      <c r="F9" s="72">
        <v>20</v>
      </c>
      <c r="G9" s="72" t="s">
        <v>1177</v>
      </c>
      <c r="H9" s="72" t="s">
        <v>1181</v>
      </c>
    </row>
    <row r="10" spans="1:8" ht="11.25">
      <c r="A10" s="72" t="s">
        <v>1216</v>
      </c>
      <c r="B10" s="72"/>
      <c r="C10" s="72" t="s">
        <v>1217</v>
      </c>
      <c r="D10" s="72" t="s">
        <v>545</v>
      </c>
      <c r="E10" s="72" t="s">
        <v>546</v>
      </c>
      <c r="F10" s="72">
        <v>10</v>
      </c>
      <c r="G10" s="72" t="s">
        <v>1218</v>
      </c>
      <c r="H10" s="72"/>
    </row>
    <row r="11" spans="1:8" ht="22.5">
      <c r="A11" s="72" t="s">
        <v>1219</v>
      </c>
      <c r="B11" s="72"/>
      <c r="C11" s="72" t="s">
        <v>1220</v>
      </c>
      <c r="D11" s="72" t="s">
        <v>547</v>
      </c>
      <c r="E11" s="72" t="s">
        <v>548</v>
      </c>
      <c r="F11" s="72">
        <v>28</v>
      </c>
      <c r="G11" s="72" t="s">
        <v>1211</v>
      </c>
      <c r="H11" s="72" t="s">
        <v>1188</v>
      </c>
    </row>
    <row r="12" spans="1:8" ht="22.5">
      <c r="A12" s="72" t="s">
        <v>1221</v>
      </c>
      <c r="B12" s="72" t="s">
        <v>549</v>
      </c>
      <c r="C12" s="72" t="s">
        <v>1222</v>
      </c>
      <c r="D12" s="72" t="s">
        <v>550</v>
      </c>
      <c r="E12" s="72" t="s">
        <v>551</v>
      </c>
      <c r="F12" s="72">
        <v>32</v>
      </c>
      <c r="G12" s="72" t="s">
        <v>1211</v>
      </c>
      <c r="H12" s="72" t="s">
        <v>1191</v>
      </c>
    </row>
    <row r="13" spans="1:8" ht="11.25">
      <c r="A13" s="72" t="s">
        <v>1223</v>
      </c>
      <c r="B13" s="72" t="s">
        <v>552</v>
      </c>
      <c r="C13" s="72" t="s">
        <v>1224</v>
      </c>
      <c r="D13" s="72" t="s">
        <v>553</v>
      </c>
      <c r="E13" s="72" t="s">
        <v>554</v>
      </c>
      <c r="F13" s="72">
        <v>51</v>
      </c>
      <c r="G13" s="72" t="s">
        <v>1166</v>
      </c>
      <c r="H13" s="72" t="s">
        <v>1168</v>
      </c>
    </row>
    <row r="14" spans="1:8" ht="11.25">
      <c r="A14" s="72" t="s">
        <v>1225</v>
      </c>
      <c r="B14" s="72"/>
      <c r="C14" s="72" t="s">
        <v>1226</v>
      </c>
      <c r="D14" s="72" t="s">
        <v>555</v>
      </c>
      <c r="E14" s="72" t="s">
        <v>556</v>
      </c>
      <c r="F14" s="72">
        <v>533</v>
      </c>
      <c r="G14" s="72" t="s">
        <v>1211</v>
      </c>
      <c r="H14" s="72" t="s">
        <v>1188</v>
      </c>
    </row>
    <row r="15" spans="1:8" ht="45">
      <c r="A15" s="72" t="s">
        <v>1227</v>
      </c>
      <c r="B15" s="72" t="s">
        <v>557</v>
      </c>
      <c r="C15" s="72" t="s">
        <v>1228</v>
      </c>
      <c r="D15" s="72" t="s">
        <v>558</v>
      </c>
      <c r="E15" s="72" t="s">
        <v>559</v>
      </c>
      <c r="F15" s="72">
        <v>4</v>
      </c>
      <c r="G15" s="72" t="s">
        <v>1166</v>
      </c>
      <c r="H15" s="72" t="s">
        <v>1170</v>
      </c>
    </row>
    <row r="16" spans="1:8" ht="11.25">
      <c r="A16" s="72" t="s">
        <v>1229</v>
      </c>
      <c r="B16" s="72" t="s">
        <v>560</v>
      </c>
      <c r="C16" s="72" t="s">
        <v>1230</v>
      </c>
      <c r="D16" s="72" t="s">
        <v>561</v>
      </c>
      <c r="E16" s="72" t="s">
        <v>562</v>
      </c>
      <c r="F16" s="72">
        <v>44</v>
      </c>
      <c r="G16" s="72" t="s">
        <v>1211</v>
      </c>
      <c r="H16" s="72" t="s">
        <v>1188</v>
      </c>
    </row>
    <row r="17" spans="1:8" ht="22.5">
      <c r="A17" s="72" t="s">
        <v>1231</v>
      </c>
      <c r="B17" s="72" t="s">
        <v>563</v>
      </c>
      <c r="C17" s="72" t="s">
        <v>1232</v>
      </c>
      <c r="D17" s="72" t="s">
        <v>564</v>
      </c>
      <c r="E17" s="72" t="s">
        <v>565</v>
      </c>
      <c r="F17" s="72">
        <v>50</v>
      </c>
      <c r="G17" s="72" t="s">
        <v>1166</v>
      </c>
      <c r="H17" s="72" t="s">
        <v>1170</v>
      </c>
    </row>
    <row r="18" spans="1:8" ht="11.25">
      <c r="A18" s="72" t="s">
        <v>1233</v>
      </c>
      <c r="B18" s="72"/>
      <c r="C18" s="72" t="s">
        <v>1234</v>
      </c>
      <c r="D18" s="72" t="s">
        <v>566</v>
      </c>
      <c r="E18" s="72" t="s">
        <v>567</v>
      </c>
      <c r="F18" s="72">
        <v>52</v>
      </c>
      <c r="G18" s="72" t="s">
        <v>1211</v>
      </c>
      <c r="H18" s="72" t="s">
        <v>1188</v>
      </c>
    </row>
    <row r="19" spans="1:8" ht="11.25">
      <c r="A19" s="72" t="s">
        <v>1235</v>
      </c>
      <c r="B19" s="72" t="s">
        <v>568</v>
      </c>
      <c r="C19" s="72" t="s">
        <v>1236</v>
      </c>
      <c r="D19" s="72" t="s">
        <v>569</v>
      </c>
      <c r="E19" s="72" t="s">
        <v>570</v>
      </c>
      <c r="F19" s="72">
        <v>48</v>
      </c>
      <c r="G19" s="72" t="s">
        <v>1166</v>
      </c>
      <c r="H19" s="72" t="s">
        <v>1168</v>
      </c>
    </row>
    <row r="20" spans="1:8" ht="11.25">
      <c r="A20" s="72" t="s">
        <v>1237</v>
      </c>
      <c r="B20" s="72" t="s">
        <v>571</v>
      </c>
      <c r="C20" s="72" t="s">
        <v>1238</v>
      </c>
      <c r="D20" s="72" t="s">
        <v>572</v>
      </c>
      <c r="E20" s="72" t="s">
        <v>573</v>
      </c>
      <c r="F20" s="72">
        <v>112</v>
      </c>
      <c r="G20" s="72" t="s">
        <v>1177</v>
      </c>
      <c r="H20" s="72" t="s">
        <v>1178</v>
      </c>
    </row>
    <row r="21" spans="1:8" ht="11.25">
      <c r="A21" s="72" t="s">
        <v>1239</v>
      </c>
      <c r="B21" s="72"/>
      <c r="C21" s="72" t="s">
        <v>1240</v>
      </c>
      <c r="D21" s="72" t="s">
        <v>574</v>
      </c>
      <c r="E21" s="72" t="s">
        <v>575</v>
      </c>
      <c r="F21" s="72">
        <v>84</v>
      </c>
      <c r="G21" s="72" t="s">
        <v>1211</v>
      </c>
      <c r="H21" s="72" t="s">
        <v>1188</v>
      </c>
    </row>
    <row r="22" spans="1:8" ht="11.25">
      <c r="A22" s="72" t="s">
        <v>1241</v>
      </c>
      <c r="B22" s="72" t="s">
        <v>576</v>
      </c>
      <c r="C22" s="72" t="s">
        <v>1242</v>
      </c>
      <c r="D22" s="72" t="s">
        <v>577</v>
      </c>
      <c r="E22" s="72" t="s">
        <v>578</v>
      </c>
      <c r="F22" s="72">
        <v>56</v>
      </c>
      <c r="G22" s="72" t="s">
        <v>1177</v>
      </c>
      <c r="H22" s="72" t="s">
        <v>1179</v>
      </c>
    </row>
    <row r="23" spans="1:8" ht="11.25">
      <c r="A23" s="72" t="s">
        <v>1243</v>
      </c>
      <c r="B23" s="72" t="s">
        <v>579</v>
      </c>
      <c r="C23" s="72" t="s">
        <v>1244</v>
      </c>
      <c r="D23" s="72" t="s">
        <v>580</v>
      </c>
      <c r="E23" s="72" t="s">
        <v>581</v>
      </c>
      <c r="F23" s="72">
        <v>204</v>
      </c>
      <c r="G23" s="72" t="s">
        <v>1171</v>
      </c>
      <c r="H23" s="72" t="s">
        <v>1173</v>
      </c>
    </row>
    <row r="24" spans="1:8" ht="11.25">
      <c r="A24" s="72" t="s">
        <v>1245</v>
      </c>
      <c r="B24" s="72"/>
      <c r="C24" s="72" t="s">
        <v>1246</v>
      </c>
      <c r="D24" s="72" t="s">
        <v>582</v>
      </c>
      <c r="E24" s="72" t="s">
        <v>583</v>
      </c>
      <c r="F24" s="72">
        <v>60</v>
      </c>
      <c r="G24" s="72" t="s">
        <v>1211</v>
      </c>
      <c r="H24" s="72" t="s">
        <v>1189</v>
      </c>
    </row>
    <row r="25" spans="1:8" ht="11.25">
      <c r="A25" s="72" t="s">
        <v>1247</v>
      </c>
      <c r="B25" s="72" t="s">
        <v>584</v>
      </c>
      <c r="C25" s="72" t="s">
        <v>1248</v>
      </c>
      <c r="D25" s="72" t="s">
        <v>585</v>
      </c>
      <c r="E25" s="72" t="s">
        <v>586</v>
      </c>
      <c r="F25" s="72">
        <v>100</v>
      </c>
      <c r="G25" s="72" t="s">
        <v>1177</v>
      </c>
      <c r="H25" s="72" t="s">
        <v>1178</v>
      </c>
    </row>
    <row r="26" spans="1:8" ht="11.25">
      <c r="A26" s="72" t="s">
        <v>1249</v>
      </c>
      <c r="B26" s="72" t="s">
        <v>587</v>
      </c>
      <c r="C26" s="72" t="s">
        <v>1250</v>
      </c>
      <c r="D26" s="72" t="s">
        <v>588</v>
      </c>
      <c r="E26" s="72" t="s">
        <v>589</v>
      </c>
      <c r="F26" s="72">
        <v>68</v>
      </c>
      <c r="G26" s="72" t="s">
        <v>1211</v>
      </c>
      <c r="H26" s="72" t="s">
        <v>1191</v>
      </c>
    </row>
    <row r="27" spans="1:8" ht="22.5">
      <c r="A27" s="72" t="s">
        <v>1251</v>
      </c>
      <c r="B27" s="72"/>
      <c r="C27" s="72" t="s">
        <v>1252</v>
      </c>
      <c r="D27" s="72" t="s">
        <v>590</v>
      </c>
      <c r="E27" s="72" t="s">
        <v>591</v>
      </c>
      <c r="F27" s="72">
        <v>70</v>
      </c>
      <c r="G27" s="72" t="s">
        <v>1177</v>
      </c>
      <c r="H27" s="72" t="s">
        <v>1181</v>
      </c>
    </row>
    <row r="28" spans="1:8" ht="11.25">
      <c r="A28" s="72" t="s">
        <v>1253</v>
      </c>
      <c r="B28" s="72" t="s">
        <v>592</v>
      </c>
      <c r="C28" s="72" t="s">
        <v>1254</v>
      </c>
      <c r="D28" s="72" t="s">
        <v>593</v>
      </c>
      <c r="E28" s="72" t="s">
        <v>594</v>
      </c>
      <c r="F28" s="72">
        <v>72</v>
      </c>
      <c r="G28" s="72" t="s">
        <v>1171</v>
      </c>
      <c r="H28" s="72" t="s">
        <v>1176</v>
      </c>
    </row>
    <row r="29" spans="1:8" ht="22.5">
      <c r="A29" s="72" t="s">
        <v>1255</v>
      </c>
      <c r="B29" s="72" t="s">
        <v>595</v>
      </c>
      <c r="C29" s="72" t="s">
        <v>1256</v>
      </c>
      <c r="D29" s="72" t="s">
        <v>596</v>
      </c>
      <c r="E29" s="72" t="s">
        <v>597</v>
      </c>
      <c r="F29" s="72">
        <v>76</v>
      </c>
      <c r="G29" s="72" t="s">
        <v>1211</v>
      </c>
      <c r="H29" s="72" t="s">
        <v>1191</v>
      </c>
    </row>
    <row r="30" spans="1:8" ht="33.75">
      <c r="A30" s="72" t="s">
        <v>1257</v>
      </c>
      <c r="B30" s="72"/>
      <c r="C30" s="72" t="s">
        <v>1258</v>
      </c>
      <c r="D30" s="72" t="s">
        <v>598</v>
      </c>
      <c r="E30" s="72" t="s">
        <v>599</v>
      </c>
      <c r="F30" s="72">
        <v>86</v>
      </c>
      <c r="G30" s="72" t="s">
        <v>1182</v>
      </c>
      <c r="H30" s="72" t="s">
        <v>1259</v>
      </c>
    </row>
    <row r="31" spans="1:8" ht="11.25">
      <c r="A31" s="72" t="s">
        <v>1260</v>
      </c>
      <c r="B31" s="72"/>
      <c r="C31" s="72" t="s">
        <v>1261</v>
      </c>
      <c r="D31" s="72" t="s">
        <v>600</v>
      </c>
      <c r="E31" s="72" t="s">
        <v>601</v>
      </c>
      <c r="F31" s="72">
        <v>96</v>
      </c>
      <c r="G31" s="72" t="s">
        <v>1166</v>
      </c>
      <c r="H31" s="72" t="s">
        <v>1169</v>
      </c>
    </row>
    <row r="32" spans="1:8" ht="11.25">
      <c r="A32" s="72" t="s">
        <v>1262</v>
      </c>
      <c r="B32" s="72"/>
      <c r="C32" s="72" t="s">
        <v>1263</v>
      </c>
      <c r="D32" s="72" t="s">
        <v>602</v>
      </c>
      <c r="E32" s="72" t="s">
        <v>603</v>
      </c>
      <c r="F32" s="72">
        <v>854</v>
      </c>
      <c r="G32" s="72" t="s">
        <v>1171</v>
      </c>
      <c r="H32" s="72" t="s">
        <v>1173</v>
      </c>
    </row>
    <row r="33" spans="1:8" ht="11.25">
      <c r="A33" s="72" t="s">
        <v>1264</v>
      </c>
      <c r="B33" s="72" t="s">
        <v>604</v>
      </c>
      <c r="C33" s="72" t="s">
        <v>1265</v>
      </c>
      <c r="D33" s="72" t="s">
        <v>605</v>
      </c>
      <c r="E33" s="72" t="s">
        <v>606</v>
      </c>
      <c r="F33" s="72">
        <v>108</v>
      </c>
      <c r="G33" s="72" t="s">
        <v>1171</v>
      </c>
      <c r="H33" s="72" t="s">
        <v>1172</v>
      </c>
    </row>
    <row r="34" spans="1:8" ht="22.5">
      <c r="A34" s="72" t="s">
        <v>1266</v>
      </c>
      <c r="B34" s="72" t="s">
        <v>607</v>
      </c>
      <c r="C34" s="72" t="s">
        <v>1267</v>
      </c>
      <c r="D34" s="72" t="s">
        <v>608</v>
      </c>
      <c r="E34" s="72" t="s">
        <v>609</v>
      </c>
      <c r="F34" s="72">
        <v>64</v>
      </c>
      <c r="G34" s="72" t="s">
        <v>1166</v>
      </c>
      <c r="H34" s="72" t="s">
        <v>1170</v>
      </c>
    </row>
    <row r="35" spans="1:8" ht="11.25">
      <c r="A35" s="72" t="s">
        <v>1268</v>
      </c>
      <c r="B35" s="72" t="s">
        <v>610</v>
      </c>
      <c r="C35" s="72" t="s">
        <v>1269</v>
      </c>
      <c r="D35" s="72" t="s">
        <v>611</v>
      </c>
      <c r="E35" s="72" t="s">
        <v>612</v>
      </c>
      <c r="F35" s="72">
        <v>548</v>
      </c>
      <c r="G35" s="72" t="s">
        <v>1182</v>
      </c>
      <c r="H35" s="72" t="s">
        <v>1184</v>
      </c>
    </row>
    <row r="36" spans="1:8" ht="11.25">
      <c r="A36" s="72" t="s">
        <v>1270</v>
      </c>
      <c r="B36" s="72" t="s">
        <v>613</v>
      </c>
      <c r="C36" s="72" t="s">
        <v>1271</v>
      </c>
      <c r="D36" s="72" t="s">
        <v>614</v>
      </c>
      <c r="E36" s="72" t="s">
        <v>615</v>
      </c>
      <c r="F36" s="72">
        <v>348</v>
      </c>
      <c r="G36" s="72" t="s">
        <v>1177</v>
      </c>
      <c r="H36" s="72" t="s">
        <v>1178</v>
      </c>
    </row>
    <row r="37" spans="1:8" ht="22.5">
      <c r="A37" s="72" t="s">
        <v>1272</v>
      </c>
      <c r="B37" s="72" t="s">
        <v>616</v>
      </c>
      <c r="C37" s="72" t="s">
        <v>1273</v>
      </c>
      <c r="D37" s="72" t="s">
        <v>617</v>
      </c>
      <c r="E37" s="72" t="s">
        <v>618</v>
      </c>
      <c r="F37" s="72">
        <v>862</v>
      </c>
      <c r="G37" s="72" t="s">
        <v>1211</v>
      </c>
      <c r="H37" s="72" t="s">
        <v>1191</v>
      </c>
    </row>
    <row r="38" spans="1:8" ht="22.5">
      <c r="A38" s="72" t="s">
        <v>1274</v>
      </c>
      <c r="B38" s="72" t="s">
        <v>619</v>
      </c>
      <c r="C38" s="72" t="s">
        <v>1275</v>
      </c>
      <c r="D38" s="72" t="s">
        <v>620</v>
      </c>
      <c r="E38" s="72" t="s">
        <v>621</v>
      </c>
      <c r="F38" s="72">
        <v>92</v>
      </c>
      <c r="G38" s="72" t="s">
        <v>1211</v>
      </c>
      <c r="H38" s="72" t="s">
        <v>1188</v>
      </c>
    </row>
    <row r="39" spans="1:8" ht="22.5">
      <c r="A39" s="72" t="s">
        <v>1276</v>
      </c>
      <c r="B39" s="72" t="s">
        <v>622</v>
      </c>
      <c r="C39" s="72" t="s">
        <v>1277</v>
      </c>
      <c r="D39" s="72" t="s">
        <v>623</v>
      </c>
      <c r="E39" s="72" t="s">
        <v>624</v>
      </c>
      <c r="F39" s="72">
        <v>850</v>
      </c>
      <c r="G39" s="72" t="s">
        <v>1211</v>
      </c>
      <c r="H39" s="72" t="s">
        <v>1188</v>
      </c>
    </row>
    <row r="40" spans="1:8" ht="22.5">
      <c r="A40" s="72" t="s">
        <v>1278</v>
      </c>
      <c r="B40" s="72" t="s">
        <v>628</v>
      </c>
      <c r="C40" s="72" t="s">
        <v>1279</v>
      </c>
      <c r="D40" s="72" t="s">
        <v>629</v>
      </c>
      <c r="E40" s="72" t="s">
        <v>630</v>
      </c>
      <c r="F40" s="72">
        <v>704</v>
      </c>
      <c r="G40" s="72" t="s">
        <v>1166</v>
      </c>
      <c r="H40" s="72" t="s">
        <v>1169</v>
      </c>
    </row>
    <row r="41" spans="1:8" ht="11.25">
      <c r="A41" s="72" t="s">
        <v>1280</v>
      </c>
      <c r="B41" s="72" t="s">
        <v>631</v>
      </c>
      <c r="C41" s="72" t="s">
        <v>1281</v>
      </c>
      <c r="D41" s="72" t="s">
        <v>632</v>
      </c>
      <c r="E41" s="72" t="s">
        <v>633</v>
      </c>
      <c r="F41" s="72">
        <v>266</v>
      </c>
      <c r="G41" s="72" t="s">
        <v>1171</v>
      </c>
      <c r="H41" s="72" t="s">
        <v>1175</v>
      </c>
    </row>
    <row r="42" spans="1:8" ht="11.25">
      <c r="A42" s="72" t="s">
        <v>1282</v>
      </c>
      <c r="B42" s="72" t="s">
        <v>634</v>
      </c>
      <c r="C42" s="72" t="s">
        <v>1283</v>
      </c>
      <c r="D42" s="72" t="s">
        <v>635</v>
      </c>
      <c r="E42" s="72" t="s">
        <v>636</v>
      </c>
      <c r="F42" s="72">
        <v>332</v>
      </c>
      <c r="G42" s="72" t="s">
        <v>1211</v>
      </c>
      <c r="H42" s="72" t="s">
        <v>1188</v>
      </c>
    </row>
    <row r="43" spans="1:8" ht="11.25">
      <c r="A43" s="72" t="s">
        <v>1284</v>
      </c>
      <c r="B43" s="72" t="s">
        <v>637</v>
      </c>
      <c r="C43" s="72" t="s">
        <v>1285</v>
      </c>
      <c r="D43" s="72" t="s">
        <v>638</v>
      </c>
      <c r="E43" s="72" t="s">
        <v>639</v>
      </c>
      <c r="F43" s="72">
        <v>328</v>
      </c>
      <c r="G43" s="72" t="s">
        <v>1211</v>
      </c>
      <c r="H43" s="72" t="s">
        <v>1191</v>
      </c>
    </row>
    <row r="44" spans="1:8" ht="11.25">
      <c r="A44" s="72" t="s">
        <v>1286</v>
      </c>
      <c r="B44" s="72" t="s">
        <v>640</v>
      </c>
      <c r="C44" s="72" t="s">
        <v>1287</v>
      </c>
      <c r="D44" s="72" t="s">
        <v>641</v>
      </c>
      <c r="E44" s="72" t="s">
        <v>642</v>
      </c>
      <c r="F44" s="72">
        <v>270</v>
      </c>
      <c r="G44" s="72" t="s">
        <v>1171</v>
      </c>
      <c r="H44" s="72" t="s">
        <v>1173</v>
      </c>
    </row>
    <row r="45" spans="1:8" ht="11.25">
      <c r="A45" s="72" t="s">
        <v>1288</v>
      </c>
      <c r="B45" s="72" t="s">
        <v>643</v>
      </c>
      <c r="C45" s="72" t="s">
        <v>1289</v>
      </c>
      <c r="D45" s="72" t="s">
        <v>644</v>
      </c>
      <c r="E45" s="72" t="s">
        <v>645</v>
      </c>
      <c r="F45" s="72">
        <v>288</v>
      </c>
      <c r="G45" s="72" t="s">
        <v>1171</v>
      </c>
      <c r="H45" s="72" t="s">
        <v>1173</v>
      </c>
    </row>
    <row r="46" spans="1:8" ht="11.25">
      <c r="A46" s="72" t="s">
        <v>1290</v>
      </c>
      <c r="B46" s="72"/>
      <c r="C46" s="72" t="s">
        <v>1291</v>
      </c>
      <c r="D46" s="72" t="s">
        <v>646</v>
      </c>
      <c r="E46" s="72" t="s">
        <v>647</v>
      </c>
      <c r="F46" s="72">
        <v>312</v>
      </c>
      <c r="G46" s="72" t="s">
        <v>1211</v>
      </c>
      <c r="H46" s="72" t="s">
        <v>1188</v>
      </c>
    </row>
    <row r="47" spans="1:8" ht="11.25">
      <c r="A47" s="72" t="s">
        <v>1292</v>
      </c>
      <c r="B47" s="72" t="s">
        <v>648</v>
      </c>
      <c r="C47" s="72" t="s">
        <v>1293</v>
      </c>
      <c r="D47" s="72" t="s">
        <v>649</v>
      </c>
      <c r="E47" s="72" t="s">
        <v>650</v>
      </c>
      <c r="F47" s="72">
        <v>320</v>
      </c>
      <c r="G47" s="72" t="s">
        <v>1211</v>
      </c>
      <c r="H47" s="72" t="s">
        <v>1190</v>
      </c>
    </row>
    <row r="48" spans="1:8" ht="22.5">
      <c r="A48" s="72" t="s">
        <v>1294</v>
      </c>
      <c r="B48" s="72" t="s">
        <v>651</v>
      </c>
      <c r="C48" s="72" t="s">
        <v>1295</v>
      </c>
      <c r="D48" s="72" t="s">
        <v>652</v>
      </c>
      <c r="E48" s="72" t="s">
        <v>653</v>
      </c>
      <c r="F48" s="72">
        <v>324</v>
      </c>
      <c r="G48" s="72" t="s">
        <v>1171</v>
      </c>
      <c r="H48" s="72" t="s">
        <v>1173</v>
      </c>
    </row>
    <row r="49" spans="1:8" ht="22.5">
      <c r="A49" s="72" t="s">
        <v>1296</v>
      </c>
      <c r="B49" s="72" t="s">
        <v>654</v>
      </c>
      <c r="C49" s="72" t="s">
        <v>1297</v>
      </c>
      <c r="D49" s="72" t="s">
        <v>655</v>
      </c>
      <c r="E49" s="72" t="s">
        <v>656</v>
      </c>
      <c r="F49" s="72">
        <v>624</v>
      </c>
      <c r="G49" s="72" t="s">
        <v>1171</v>
      </c>
      <c r="H49" s="72" t="s">
        <v>1173</v>
      </c>
    </row>
    <row r="50" spans="1:8" ht="22.5">
      <c r="A50" s="72" t="s">
        <v>1298</v>
      </c>
      <c r="B50" s="72" t="s">
        <v>657</v>
      </c>
      <c r="C50" s="72" t="s">
        <v>1299</v>
      </c>
      <c r="D50" s="72" t="s">
        <v>658</v>
      </c>
      <c r="E50" s="72" t="s">
        <v>659</v>
      </c>
      <c r="F50" s="72">
        <v>276</v>
      </c>
      <c r="G50" s="72" t="s">
        <v>1177</v>
      </c>
      <c r="H50" s="72" t="s">
        <v>1179</v>
      </c>
    </row>
    <row r="51" spans="1:8" ht="11.25">
      <c r="A51" s="72" t="s">
        <v>1300</v>
      </c>
      <c r="B51" s="72"/>
      <c r="C51" s="72" t="s">
        <v>1301</v>
      </c>
      <c r="D51" s="72" t="s">
        <v>660</v>
      </c>
      <c r="E51" s="72" t="s">
        <v>661</v>
      </c>
      <c r="F51" s="72">
        <v>831</v>
      </c>
      <c r="G51" s="72" t="s">
        <v>1177</v>
      </c>
      <c r="H51" s="72" t="s">
        <v>1180</v>
      </c>
    </row>
    <row r="52" spans="1:8" ht="11.25">
      <c r="A52" s="72" t="s">
        <v>1302</v>
      </c>
      <c r="B52" s="72"/>
      <c r="C52" s="72" t="s">
        <v>1303</v>
      </c>
      <c r="D52" s="72" t="s">
        <v>662</v>
      </c>
      <c r="E52" s="72" t="s">
        <v>663</v>
      </c>
      <c r="F52" s="72">
        <v>292</v>
      </c>
      <c r="G52" s="72" t="s">
        <v>1177</v>
      </c>
      <c r="H52" s="72" t="s">
        <v>1181</v>
      </c>
    </row>
    <row r="53" spans="1:8" ht="11.25">
      <c r="A53" s="72" t="s">
        <v>1304</v>
      </c>
      <c r="B53" s="72" t="s">
        <v>664</v>
      </c>
      <c r="C53" s="72" t="s">
        <v>1305</v>
      </c>
      <c r="D53" s="72" t="s">
        <v>665</v>
      </c>
      <c r="E53" s="72" t="s">
        <v>666</v>
      </c>
      <c r="F53" s="72">
        <v>340</v>
      </c>
      <c r="G53" s="72" t="s">
        <v>1211</v>
      </c>
      <c r="H53" s="72" t="s">
        <v>1190</v>
      </c>
    </row>
    <row r="54" spans="1:8" ht="33.75">
      <c r="A54" s="72" t="s">
        <v>1306</v>
      </c>
      <c r="B54" s="72" t="s">
        <v>667</v>
      </c>
      <c r="C54" s="72" t="s">
        <v>1307</v>
      </c>
      <c r="D54" s="72" t="s">
        <v>668</v>
      </c>
      <c r="E54" s="72" t="s">
        <v>669</v>
      </c>
      <c r="F54" s="72">
        <v>344</v>
      </c>
      <c r="G54" s="72" t="s">
        <v>1166</v>
      </c>
      <c r="H54" s="72" t="s">
        <v>1167</v>
      </c>
    </row>
    <row r="55" spans="1:8" ht="11.25">
      <c r="A55" s="72" t="s">
        <v>1308</v>
      </c>
      <c r="B55" s="72"/>
      <c r="C55" s="72" t="s">
        <v>1309</v>
      </c>
      <c r="D55" s="72" t="s">
        <v>670</v>
      </c>
      <c r="E55" s="72" t="s">
        <v>671</v>
      </c>
      <c r="F55" s="72">
        <v>308</v>
      </c>
      <c r="G55" s="72" t="s">
        <v>1211</v>
      </c>
      <c r="H55" s="72" t="s">
        <v>1188</v>
      </c>
    </row>
    <row r="56" spans="1:8" ht="11.25">
      <c r="A56" s="72" t="s">
        <v>1310</v>
      </c>
      <c r="B56" s="72"/>
      <c r="C56" s="72" t="s">
        <v>1311</v>
      </c>
      <c r="D56" s="72" t="s">
        <v>672</v>
      </c>
      <c r="E56" s="72" t="s">
        <v>673</v>
      </c>
      <c r="F56" s="72">
        <v>304</v>
      </c>
      <c r="G56" s="72" t="s">
        <v>1211</v>
      </c>
      <c r="H56" s="72" t="s">
        <v>1189</v>
      </c>
    </row>
    <row r="57" spans="1:8" ht="11.25">
      <c r="A57" s="72" t="s">
        <v>1312</v>
      </c>
      <c r="B57" s="72" t="s">
        <v>674</v>
      </c>
      <c r="C57" s="72" t="s">
        <v>1313</v>
      </c>
      <c r="D57" s="72" t="s">
        <v>675</v>
      </c>
      <c r="E57" s="72" t="s">
        <v>676</v>
      </c>
      <c r="F57" s="72">
        <v>300</v>
      </c>
      <c r="G57" s="72" t="s">
        <v>1177</v>
      </c>
      <c r="H57" s="72" t="s">
        <v>1181</v>
      </c>
    </row>
    <row r="58" spans="1:8" ht="11.25">
      <c r="A58" s="72" t="s">
        <v>1314</v>
      </c>
      <c r="B58" s="72"/>
      <c r="C58" s="72" t="s">
        <v>1315</v>
      </c>
      <c r="D58" s="72" t="s">
        <v>677</v>
      </c>
      <c r="E58" s="72" t="s">
        <v>678</v>
      </c>
      <c r="F58" s="72">
        <v>268</v>
      </c>
      <c r="G58" s="72" t="s">
        <v>1166</v>
      </c>
      <c r="H58" s="72" t="s">
        <v>1168</v>
      </c>
    </row>
    <row r="59" spans="1:8" ht="11.25">
      <c r="A59" s="72" t="s">
        <v>1316</v>
      </c>
      <c r="B59" s="72"/>
      <c r="C59" s="72" t="s">
        <v>1317</v>
      </c>
      <c r="D59" s="72" t="s">
        <v>679</v>
      </c>
      <c r="E59" s="72" t="s">
        <v>680</v>
      </c>
      <c r="F59" s="72">
        <v>316</v>
      </c>
      <c r="G59" s="72" t="s">
        <v>1182</v>
      </c>
      <c r="H59" s="72" t="s">
        <v>1185</v>
      </c>
    </row>
    <row r="60" spans="1:8" ht="11.25">
      <c r="A60" s="72" t="s">
        <v>1318</v>
      </c>
      <c r="B60" s="72" t="s">
        <v>681</v>
      </c>
      <c r="C60" s="72" t="s">
        <v>1319</v>
      </c>
      <c r="D60" s="72" t="s">
        <v>682</v>
      </c>
      <c r="E60" s="72" t="s">
        <v>683</v>
      </c>
      <c r="F60" s="72">
        <v>208</v>
      </c>
      <c r="G60" s="72" t="s">
        <v>1177</v>
      </c>
      <c r="H60" s="72" t="s">
        <v>1180</v>
      </c>
    </row>
    <row r="61" spans="1:8" ht="11.25">
      <c r="A61" s="72" t="s">
        <v>1320</v>
      </c>
      <c r="B61" s="72"/>
      <c r="C61" s="72" t="s">
        <v>1321</v>
      </c>
      <c r="D61" s="72" t="s">
        <v>684</v>
      </c>
      <c r="E61" s="72" t="s">
        <v>685</v>
      </c>
      <c r="F61" s="72">
        <v>832</v>
      </c>
      <c r="G61" s="72" t="s">
        <v>1177</v>
      </c>
      <c r="H61" s="72" t="s">
        <v>1180</v>
      </c>
    </row>
    <row r="62" spans="1:8" ht="11.25">
      <c r="A62" s="72" t="s">
        <v>1322</v>
      </c>
      <c r="B62" s="72" t="s">
        <v>686</v>
      </c>
      <c r="C62" s="72" t="s">
        <v>1323</v>
      </c>
      <c r="D62" s="72" t="s">
        <v>687</v>
      </c>
      <c r="E62" s="72" t="s">
        <v>688</v>
      </c>
      <c r="F62" s="72">
        <v>262</v>
      </c>
      <c r="G62" s="72" t="s">
        <v>1171</v>
      </c>
      <c r="H62" s="72" t="s">
        <v>1172</v>
      </c>
    </row>
    <row r="63" spans="1:8" ht="22.5">
      <c r="A63" s="72" t="s">
        <v>1324</v>
      </c>
      <c r="B63" s="72" t="s">
        <v>689</v>
      </c>
      <c r="C63" s="72" t="s">
        <v>1325</v>
      </c>
      <c r="D63" s="72" t="s">
        <v>690</v>
      </c>
      <c r="E63" s="72" t="s">
        <v>691</v>
      </c>
      <c r="F63" s="72">
        <v>212</v>
      </c>
      <c r="G63" s="72" t="s">
        <v>1211</v>
      </c>
      <c r="H63" s="72" t="s">
        <v>1188</v>
      </c>
    </row>
    <row r="64" spans="1:8" ht="22.5">
      <c r="A64" s="72" t="s">
        <v>1326</v>
      </c>
      <c r="B64" s="72"/>
      <c r="C64" s="72" t="s">
        <v>1327</v>
      </c>
      <c r="D64" s="72" t="s">
        <v>692</v>
      </c>
      <c r="E64" s="72" t="s">
        <v>693</v>
      </c>
      <c r="F64" s="72">
        <v>214</v>
      </c>
      <c r="G64" s="72" t="s">
        <v>1211</v>
      </c>
      <c r="H64" s="72" t="s">
        <v>1188</v>
      </c>
    </row>
    <row r="65" spans="1:8" ht="22.5">
      <c r="A65" s="72" t="s">
        <v>1328</v>
      </c>
      <c r="B65" s="72" t="s">
        <v>694</v>
      </c>
      <c r="C65" s="72" t="s">
        <v>1329</v>
      </c>
      <c r="D65" s="72" t="s">
        <v>695</v>
      </c>
      <c r="E65" s="72" t="s">
        <v>696</v>
      </c>
      <c r="F65" s="72">
        <v>818</v>
      </c>
      <c r="G65" s="72" t="s">
        <v>1171</v>
      </c>
      <c r="H65" s="72" t="s">
        <v>1174</v>
      </c>
    </row>
    <row r="66" spans="1:8" ht="11.25">
      <c r="A66" s="72" t="s">
        <v>1330</v>
      </c>
      <c r="B66" s="72" t="s">
        <v>697</v>
      </c>
      <c r="C66" s="72" t="s">
        <v>1331</v>
      </c>
      <c r="D66" s="72" t="s">
        <v>698</v>
      </c>
      <c r="E66" s="72" t="s">
        <v>699</v>
      </c>
      <c r="F66" s="72">
        <v>894</v>
      </c>
      <c r="G66" s="72" t="s">
        <v>1171</v>
      </c>
      <c r="H66" s="72" t="s">
        <v>1172</v>
      </c>
    </row>
    <row r="67" spans="1:8" ht="22.5">
      <c r="A67" s="72" t="s">
        <v>1332</v>
      </c>
      <c r="B67" s="72"/>
      <c r="C67" s="72" t="s">
        <v>1333</v>
      </c>
      <c r="D67" s="72" t="s">
        <v>700</v>
      </c>
      <c r="E67" s="72" t="s">
        <v>701</v>
      </c>
      <c r="F67" s="72">
        <v>732</v>
      </c>
      <c r="G67" s="72" t="s">
        <v>1171</v>
      </c>
      <c r="H67" s="72" t="s">
        <v>1174</v>
      </c>
    </row>
    <row r="68" spans="1:8" ht="11.25">
      <c r="A68" s="72" t="s">
        <v>1334</v>
      </c>
      <c r="B68" s="72" t="s">
        <v>702</v>
      </c>
      <c r="C68" s="72" t="s">
        <v>1335</v>
      </c>
      <c r="D68" s="72" t="s">
        <v>703</v>
      </c>
      <c r="E68" s="72" t="s">
        <v>704</v>
      </c>
      <c r="F68" s="72">
        <v>716</v>
      </c>
      <c r="G68" s="72" t="s">
        <v>1171</v>
      </c>
      <c r="H68" s="72" t="s">
        <v>1172</v>
      </c>
    </row>
    <row r="69" spans="1:8" ht="11.25">
      <c r="A69" s="72" t="s">
        <v>1336</v>
      </c>
      <c r="B69" s="72" t="s">
        <v>705</v>
      </c>
      <c r="C69" s="72" t="s">
        <v>1337</v>
      </c>
      <c r="D69" s="72" t="s">
        <v>706</v>
      </c>
      <c r="E69" s="72" t="s">
        <v>707</v>
      </c>
      <c r="F69" s="72">
        <v>376</v>
      </c>
      <c r="G69" s="72" t="s">
        <v>1166</v>
      </c>
      <c r="H69" s="72" t="s">
        <v>1168</v>
      </c>
    </row>
    <row r="70" spans="1:8" ht="22.5">
      <c r="A70" s="72" t="s">
        <v>1338</v>
      </c>
      <c r="B70" s="72" t="s">
        <v>708</v>
      </c>
      <c r="C70" s="72" t="s">
        <v>1339</v>
      </c>
      <c r="D70" s="72" t="s">
        <v>709</v>
      </c>
      <c r="E70" s="72" t="s">
        <v>710</v>
      </c>
      <c r="F70" s="72">
        <v>356</v>
      </c>
      <c r="G70" s="72" t="s">
        <v>1166</v>
      </c>
      <c r="H70" s="72" t="s">
        <v>1170</v>
      </c>
    </row>
    <row r="71" spans="1:8" ht="11.25">
      <c r="A71" s="72" t="s">
        <v>1340</v>
      </c>
      <c r="B71" s="72" t="s">
        <v>711</v>
      </c>
      <c r="C71" s="72" t="s">
        <v>1341</v>
      </c>
      <c r="D71" s="72" t="s">
        <v>712</v>
      </c>
      <c r="E71" s="72" t="s">
        <v>713</v>
      </c>
      <c r="F71" s="72">
        <v>360</v>
      </c>
      <c r="G71" s="72" t="s">
        <v>1166</v>
      </c>
      <c r="H71" s="72" t="s">
        <v>1169</v>
      </c>
    </row>
    <row r="72" spans="1:8" ht="33.75">
      <c r="A72" s="72" t="s">
        <v>1342</v>
      </c>
      <c r="B72" s="72" t="s">
        <v>714</v>
      </c>
      <c r="C72" s="72" t="s">
        <v>1343</v>
      </c>
      <c r="D72" s="72" t="s">
        <v>715</v>
      </c>
      <c r="E72" s="72" t="s">
        <v>716</v>
      </c>
      <c r="F72" s="72">
        <v>400</v>
      </c>
      <c r="G72" s="72" t="s">
        <v>1166</v>
      </c>
      <c r="H72" s="72" t="s">
        <v>1168</v>
      </c>
    </row>
    <row r="73" spans="1:8" ht="11.25">
      <c r="A73" s="72" t="s">
        <v>1344</v>
      </c>
      <c r="B73" s="72" t="s">
        <v>717</v>
      </c>
      <c r="C73" s="72" t="s">
        <v>1345</v>
      </c>
      <c r="D73" s="72" t="s">
        <v>718</v>
      </c>
      <c r="E73" s="72" t="s">
        <v>719</v>
      </c>
      <c r="F73" s="72">
        <v>368</v>
      </c>
      <c r="G73" s="72" t="s">
        <v>1166</v>
      </c>
      <c r="H73" s="72" t="s">
        <v>1168</v>
      </c>
    </row>
    <row r="74" spans="1:8" ht="22.5">
      <c r="A74" s="72" t="s">
        <v>1346</v>
      </c>
      <c r="B74" s="72" t="s">
        <v>720</v>
      </c>
      <c r="C74" s="72" t="s">
        <v>1347</v>
      </c>
      <c r="D74" s="72" t="s">
        <v>721</v>
      </c>
      <c r="E74" s="72" t="s">
        <v>722</v>
      </c>
      <c r="F74" s="72">
        <v>364</v>
      </c>
      <c r="G74" s="72" t="s">
        <v>1166</v>
      </c>
      <c r="H74" s="72" t="s">
        <v>1170</v>
      </c>
    </row>
    <row r="75" spans="1:8" ht="11.25">
      <c r="A75" s="72" t="s">
        <v>1348</v>
      </c>
      <c r="B75" s="72"/>
      <c r="C75" s="72" t="s">
        <v>1349</v>
      </c>
      <c r="D75" s="72" t="s">
        <v>723</v>
      </c>
      <c r="E75" s="72" t="s">
        <v>724</v>
      </c>
      <c r="F75" s="72">
        <v>372</v>
      </c>
      <c r="G75" s="72" t="s">
        <v>1177</v>
      </c>
      <c r="H75" s="72" t="s">
        <v>1180</v>
      </c>
    </row>
    <row r="76" spans="1:8" ht="11.25">
      <c r="A76" s="72" t="s">
        <v>1350</v>
      </c>
      <c r="B76" s="72" t="s">
        <v>725</v>
      </c>
      <c r="C76" s="72" t="s">
        <v>1351</v>
      </c>
      <c r="D76" s="72" t="s">
        <v>726</v>
      </c>
      <c r="E76" s="72" t="s">
        <v>727</v>
      </c>
      <c r="F76" s="72">
        <v>352</v>
      </c>
      <c r="G76" s="72" t="s">
        <v>1177</v>
      </c>
      <c r="H76" s="72" t="s">
        <v>1180</v>
      </c>
    </row>
    <row r="77" spans="1:8" ht="11.25">
      <c r="A77" s="72" t="s">
        <v>1352</v>
      </c>
      <c r="B77" s="72" t="s">
        <v>728</v>
      </c>
      <c r="C77" s="72" t="s">
        <v>1353</v>
      </c>
      <c r="D77" s="72" t="s">
        <v>729</v>
      </c>
      <c r="E77" s="72" t="s">
        <v>730</v>
      </c>
      <c r="F77" s="72">
        <v>724</v>
      </c>
      <c r="G77" s="72" t="s">
        <v>1177</v>
      </c>
      <c r="H77" s="72" t="s">
        <v>1181</v>
      </c>
    </row>
    <row r="78" spans="1:8" ht="22.5">
      <c r="A78" s="72" t="s">
        <v>1354</v>
      </c>
      <c r="B78" s="72" t="s">
        <v>731</v>
      </c>
      <c r="C78" s="72" t="s">
        <v>1355</v>
      </c>
      <c r="D78" s="72" t="s">
        <v>732</v>
      </c>
      <c r="E78" s="72" t="s">
        <v>733</v>
      </c>
      <c r="F78" s="72">
        <v>380</v>
      </c>
      <c r="G78" s="72" t="s">
        <v>1177</v>
      </c>
      <c r="H78" s="72" t="s">
        <v>1181</v>
      </c>
    </row>
    <row r="79" spans="1:8" ht="11.25">
      <c r="A79" s="72" t="s">
        <v>1356</v>
      </c>
      <c r="B79" s="72" t="s">
        <v>734</v>
      </c>
      <c r="C79" s="72" t="s">
        <v>1357</v>
      </c>
      <c r="D79" s="72" t="s">
        <v>735</v>
      </c>
      <c r="E79" s="72" t="s">
        <v>736</v>
      </c>
      <c r="F79" s="72">
        <v>887</v>
      </c>
      <c r="G79" s="72" t="s">
        <v>1166</v>
      </c>
      <c r="H79" s="72" t="s">
        <v>1168</v>
      </c>
    </row>
    <row r="80" spans="1:8" ht="22.5">
      <c r="A80" s="72" t="s">
        <v>1358</v>
      </c>
      <c r="B80" s="72" t="s">
        <v>737</v>
      </c>
      <c r="C80" s="72" t="s">
        <v>1359</v>
      </c>
      <c r="D80" s="72" t="s">
        <v>738</v>
      </c>
      <c r="E80" s="72" t="s">
        <v>739</v>
      </c>
      <c r="F80" s="72">
        <v>132</v>
      </c>
      <c r="G80" s="72" t="s">
        <v>1171</v>
      </c>
      <c r="H80" s="72" t="s">
        <v>1173</v>
      </c>
    </row>
    <row r="81" spans="1:8" ht="22.5">
      <c r="A81" s="72" t="s">
        <v>1360</v>
      </c>
      <c r="B81" s="72" t="s">
        <v>740</v>
      </c>
      <c r="C81" s="72" t="s">
        <v>1361</v>
      </c>
      <c r="D81" s="72" t="s">
        <v>741</v>
      </c>
      <c r="E81" s="72" t="s">
        <v>742</v>
      </c>
      <c r="F81" s="72">
        <v>398</v>
      </c>
      <c r="G81" s="72" t="s">
        <v>1166</v>
      </c>
      <c r="H81" s="72" t="s">
        <v>1170</v>
      </c>
    </row>
    <row r="82" spans="1:8" ht="22.5">
      <c r="A82" s="72" t="s">
        <v>1362</v>
      </c>
      <c r="B82" s="72" t="s">
        <v>743</v>
      </c>
      <c r="C82" s="72" t="s">
        <v>1363</v>
      </c>
      <c r="D82" s="72" t="s">
        <v>744</v>
      </c>
      <c r="E82" s="72" t="s">
        <v>745</v>
      </c>
      <c r="F82" s="72">
        <v>116</v>
      </c>
      <c r="G82" s="72" t="s">
        <v>1166</v>
      </c>
      <c r="H82" s="72" t="s">
        <v>1169</v>
      </c>
    </row>
    <row r="83" spans="1:8" ht="11.25">
      <c r="A83" s="72" t="s">
        <v>1364</v>
      </c>
      <c r="B83" s="72" t="s">
        <v>746</v>
      </c>
      <c r="C83" s="72" t="s">
        <v>1365</v>
      </c>
      <c r="D83" s="72" t="s">
        <v>747</v>
      </c>
      <c r="E83" s="72" t="s">
        <v>748</v>
      </c>
      <c r="F83" s="72">
        <v>120</v>
      </c>
      <c r="G83" s="72" t="s">
        <v>1171</v>
      </c>
      <c r="H83" s="72" t="s">
        <v>1175</v>
      </c>
    </row>
    <row r="84" spans="1:8" ht="11.25">
      <c r="A84" s="72" t="s">
        <v>1366</v>
      </c>
      <c r="B84" s="72"/>
      <c r="C84" s="72" t="s">
        <v>1367</v>
      </c>
      <c r="D84" s="72" t="s">
        <v>749</v>
      </c>
      <c r="E84" s="72" t="s">
        <v>750</v>
      </c>
      <c r="F84" s="72">
        <v>124</v>
      </c>
      <c r="G84" s="72" t="s">
        <v>1211</v>
      </c>
      <c r="H84" s="72" t="s">
        <v>1189</v>
      </c>
    </row>
    <row r="85" spans="1:8" ht="11.25">
      <c r="A85" s="72" t="s">
        <v>1368</v>
      </c>
      <c r="B85" s="72" t="s">
        <v>751</v>
      </c>
      <c r="C85" s="72" t="s">
        <v>1369</v>
      </c>
      <c r="D85" s="72" t="s">
        <v>752</v>
      </c>
      <c r="E85" s="72" t="s">
        <v>753</v>
      </c>
      <c r="F85" s="72">
        <v>634</v>
      </c>
      <c r="G85" s="72" t="s">
        <v>1166</v>
      </c>
      <c r="H85" s="72" t="s">
        <v>1168</v>
      </c>
    </row>
    <row r="86" spans="1:8" ht="11.25">
      <c r="A86" s="72" t="s">
        <v>1370</v>
      </c>
      <c r="B86" s="72" t="s">
        <v>754</v>
      </c>
      <c r="C86" s="72" t="s">
        <v>1371</v>
      </c>
      <c r="D86" s="72" t="s">
        <v>755</v>
      </c>
      <c r="E86" s="72" t="s">
        <v>756</v>
      </c>
      <c r="F86" s="72">
        <v>404</v>
      </c>
      <c r="G86" s="72" t="s">
        <v>1171</v>
      </c>
      <c r="H86" s="72" t="s">
        <v>1172</v>
      </c>
    </row>
    <row r="87" spans="1:8" ht="11.25">
      <c r="A87" s="72" t="s">
        <v>1372</v>
      </c>
      <c r="B87" s="72" t="s">
        <v>757</v>
      </c>
      <c r="C87" s="72" t="s">
        <v>1373</v>
      </c>
      <c r="D87" s="72" t="s">
        <v>758</v>
      </c>
      <c r="E87" s="72" t="s">
        <v>759</v>
      </c>
      <c r="F87" s="72">
        <v>196</v>
      </c>
      <c r="G87" s="72" t="s">
        <v>1166</v>
      </c>
      <c r="H87" s="72" t="s">
        <v>1168</v>
      </c>
    </row>
    <row r="88" spans="1:8" ht="22.5">
      <c r="A88" s="72" t="s">
        <v>1374</v>
      </c>
      <c r="B88" s="72" t="s">
        <v>760</v>
      </c>
      <c r="C88" s="72" t="s">
        <v>1375</v>
      </c>
      <c r="D88" s="72" t="s">
        <v>761</v>
      </c>
      <c r="E88" s="72" t="s">
        <v>762</v>
      </c>
      <c r="F88" s="72">
        <v>417</v>
      </c>
      <c r="G88" s="72" t="s">
        <v>1166</v>
      </c>
      <c r="H88" s="72" t="s">
        <v>1170</v>
      </c>
    </row>
    <row r="89" spans="1:8" ht="11.25">
      <c r="A89" s="72" t="s">
        <v>1376</v>
      </c>
      <c r="B89" s="72" t="s">
        <v>763</v>
      </c>
      <c r="C89" s="72" t="s">
        <v>1377</v>
      </c>
      <c r="D89" s="72" t="s">
        <v>764</v>
      </c>
      <c r="E89" s="72" t="s">
        <v>765</v>
      </c>
      <c r="F89" s="72">
        <v>296</v>
      </c>
      <c r="G89" s="72" t="s">
        <v>1182</v>
      </c>
      <c r="H89" s="72" t="s">
        <v>1185</v>
      </c>
    </row>
    <row r="90" spans="1:8" ht="22.5">
      <c r="A90" s="72" t="s">
        <v>1378</v>
      </c>
      <c r="B90" s="72" t="s">
        <v>766</v>
      </c>
      <c r="C90" s="72" t="s">
        <v>1379</v>
      </c>
      <c r="D90" s="72" t="s">
        <v>767</v>
      </c>
      <c r="E90" s="72" t="s">
        <v>768</v>
      </c>
      <c r="F90" s="72">
        <v>156</v>
      </c>
      <c r="G90" s="72" t="s">
        <v>1166</v>
      </c>
      <c r="H90" s="72" t="s">
        <v>1167</v>
      </c>
    </row>
    <row r="91" spans="1:8" ht="33.75">
      <c r="A91" s="72" t="s">
        <v>1380</v>
      </c>
      <c r="B91" s="72"/>
      <c r="C91" s="72" t="s">
        <v>1381</v>
      </c>
      <c r="D91" s="72" t="s">
        <v>769</v>
      </c>
      <c r="E91" s="72" t="s">
        <v>770</v>
      </c>
      <c r="F91" s="72">
        <v>166</v>
      </c>
      <c r="G91" s="72" t="s">
        <v>1182</v>
      </c>
      <c r="H91" s="72" t="s">
        <v>1259</v>
      </c>
    </row>
    <row r="92" spans="1:8" ht="11.25">
      <c r="A92" s="72" t="s">
        <v>1382</v>
      </c>
      <c r="B92" s="72" t="s">
        <v>771</v>
      </c>
      <c r="C92" s="72" t="s">
        <v>1383</v>
      </c>
      <c r="D92" s="72" t="s">
        <v>772</v>
      </c>
      <c r="E92" s="72" t="s">
        <v>773</v>
      </c>
      <c r="F92" s="72">
        <v>170</v>
      </c>
      <c r="G92" s="72" t="s">
        <v>1211</v>
      </c>
      <c r="H92" s="72" t="s">
        <v>1191</v>
      </c>
    </row>
    <row r="93" spans="1:8" ht="11.25">
      <c r="A93" s="72" t="s">
        <v>1384</v>
      </c>
      <c r="B93" s="72" t="s">
        <v>774</v>
      </c>
      <c r="C93" s="72" t="s">
        <v>1385</v>
      </c>
      <c r="D93" s="72" t="s">
        <v>775</v>
      </c>
      <c r="E93" s="72" t="s">
        <v>776</v>
      </c>
      <c r="F93" s="72">
        <v>174</v>
      </c>
      <c r="G93" s="72" t="s">
        <v>1171</v>
      </c>
      <c r="H93" s="72" t="s">
        <v>1172</v>
      </c>
    </row>
    <row r="94" spans="1:8" ht="22.5">
      <c r="A94" s="72" t="s">
        <v>1386</v>
      </c>
      <c r="B94" s="72" t="s">
        <v>777</v>
      </c>
      <c r="C94" s="72" t="s">
        <v>1387</v>
      </c>
      <c r="D94" s="72" t="s">
        <v>778</v>
      </c>
      <c r="E94" s="72" t="s">
        <v>779</v>
      </c>
      <c r="F94" s="72">
        <v>178</v>
      </c>
      <c r="G94" s="72" t="s">
        <v>1171</v>
      </c>
      <c r="H94" s="72" t="s">
        <v>1175</v>
      </c>
    </row>
    <row r="95" spans="1:8" ht="33.75">
      <c r="A95" s="72" t="s">
        <v>0</v>
      </c>
      <c r="B95" s="72" t="s">
        <v>1</v>
      </c>
      <c r="C95" s="72" t="s">
        <v>2</v>
      </c>
      <c r="D95" s="72" t="s">
        <v>780</v>
      </c>
      <c r="E95" s="72" t="s">
        <v>781</v>
      </c>
      <c r="F95" s="72">
        <v>180</v>
      </c>
      <c r="G95" s="72" t="s">
        <v>1171</v>
      </c>
      <c r="H95" s="72" t="s">
        <v>1175</v>
      </c>
    </row>
    <row r="96" spans="1:8" ht="11.25">
      <c r="A96" s="72" t="s">
        <v>3</v>
      </c>
      <c r="B96" s="72" t="s">
        <v>4</v>
      </c>
      <c r="C96" s="72" t="s">
        <v>5</v>
      </c>
      <c r="D96" s="72"/>
      <c r="E96" s="72"/>
      <c r="F96" s="72"/>
      <c r="G96" s="72" t="s">
        <v>1177</v>
      </c>
      <c r="H96" s="72" t="s">
        <v>1181</v>
      </c>
    </row>
    <row r="97" spans="1:8" ht="11.25">
      <c r="A97" s="72" t="s">
        <v>6</v>
      </c>
      <c r="B97" s="72" t="s">
        <v>788</v>
      </c>
      <c r="C97" s="72" t="s">
        <v>7</v>
      </c>
      <c r="D97" s="72" t="s">
        <v>789</v>
      </c>
      <c r="E97" s="72" t="s">
        <v>790</v>
      </c>
      <c r="F97" s="72">
        <v>188</v>
      </c>
      <c r="G97" s="72" t="s">
        <v>1211</v>
      </c>
      <c r="H97" s="72" t="s">
        <v>1190</v>
      </c>
    </row>
    <row r="98" spans="1:8" ht="22.5">
      <c r="A98" s="72" t="s">
        <v>8</v>
      </c>
      <c r="B98" s="72" t="s">
        <v>791</v>
      </c>
      <c r="C98" s="72" t="s">
        <v>9</v>
      </c>
      <c r="D98" s="72" t="s">
        <v>792</v>
      </c>
      <c r="E98" s="72" t="s">
        <v>793</v>
      </c>
      <c r="F98" s="72">
        <v>384</v>
      </c>
      <c r="G98" s="72" t="s">
        <v>1171</v>
      </c>
      <c r="H98" s="72" t="s">
        <v>1173</v>
      </c>
    </row>
    <row r="99" spans="1:8" ht="11.25">
      <c r="A99" s="72" t="s">
        <v>10</v>
      </c>
      <c r="B99" s="72" t="s">
        <v>794</v>
      </c>
      <c r="C99" s="72" t="s">
        <v>11</v>
      </c>
      <c r="D99" s="72" t="s">
        <v>795</v>
      </c>
      <c r="E99" s="72" t="s">
        <v>796</v>
      </c>
      <c r="F99" s="72">
        <v>192</v>
      </c>
      <c r="G99" s="72" t="s">
        <v>1211</v>
      </c>
      <c r="H99" s="72" t="s">
        <v>1188</v>
      </c>
    </row>
    <row r="100" spans="1:8" ht="11.25">
      <c r="A100" s="72" t="s">
        <v>12</v>
      </c>
      <c r="B100" s="72" t="s">
        <v>797</v>
      </c>
      <c r="C100" s="72" t="s">
        <v>13</v>
      </c>
      <c r="D100" s="72" t="s">
        <v>798</v>
      </c>
      <c r="E100" s="72" t="s">
        <v>799</v>
      </c>
      <c r="F100" s="72">
        <v>414</v>
      </c>
      <c r="G100" s="72" t="s">
        <v>1166</v>
      </c>
      <c r="H100" s="72" t="s">
        <v>1168</v>
      </c>
    </row>
    <row r="101" spans="1:8" ht="33.75">
      <c r="A101" s="72" t="s">
        <v>14</v>
      </c>
      <c r="B101" s="72" t="s">
        <v>15</v>
      </c>
      <c r="C101" s="72" t="s">
        <v>16</v>
      </c>
      <c r="D101" s="72" t="s">
        <v>800</v>
      </c>
      <c r="E101" s="72" t="s">
        <v>801</v>
      </c>
      <c r="F101" s="72">
        <v>418</v>
      </c>
      <c r="G101" s="72" t="s">
        <v>1166</v>
      </c>
      <c r="H101" s="72" t="s">
        <v>1169</v>
      </c>
    </row>
    <row r="102" spans="1:8" ht="22.5">
      <c r="A102" s="72" t="s">
        <v>17</v>
      </c>
      <c r="B102" s="72" t="s">
        <v>802</v>
      </c>
      <c r="C102" s="72" t="s">
        <v>18</v>
      </c>
      <c r="D102" s="72" t="s">
        <v>803</v>
      </c>
      <c r="E102" s="72" t="s">
        <v>804</v>
      </c>
      <c r="F102" s="72">
        <v>428</v>
      </c>
      <c r="G102" s="72" t="s">
        <v>1177</v>
      </c>
      <c r="H102" s="72" t="s">
        <v>1180</v>
      </c>
    </row>
    <row r="103" spans="1:8" ht="11.25">
      <c r="A103" s="72" t="s">
        <v>19</v>
      </c>
      <c r="B103" s="72" t="s">
        <v>805</v>
      </c>
      <c r="C103" s="72" t="s">
        <v>20</v>
      </c>
      <c r="D103" s="72" t="s">
        <v>806</v>
      </c>
      <c r="E103" s="72" t="s">
        <v>807</v>
      </c>
      <c r="F103" s="72">
        <v>426</v>
      </c>
      <c r="G103" s="72" t="s">
        <v>1171</v>
      </c>
      <c r="H103" s="72" t="s">
        <v>1176</v>
      </c>
    </row>
    <row r="104" spans="1:8" ht="11.25">
      <c r="A104" s="72" t="s">
        <v>21</v>
      </c>
      <c r="B104" s="72" t="s">
        <v>811</v>
      </c>
      <c r="C104" s="72" t="s">
        <v>22</v>
      </c>
      <c r="D104" s="72" t="s">
        <v>812</v>
      </c>
      <c r="E104" s="72" t="s">
        <v>813</v>
      </c>
      <c r="F104" s="72">
        <v>422</v>
      </c>
      <c r="G104" s="72" t="s">
        <v>1166</v>
      </c>
      <c r="H104" s="72" t="s">
        <v>1168</v>
      </c>
    </row>
    <row r="105" spans="1:8" ht="33.75">
      <c r="A105" s="72" t="s">
        <v>23</v>
      </c>
      <c r="B105" s="72" t="s">
        <v>814</v>
      </c>
      <c r="C105" s="72" t="s">
        <v>24</v>
      </c>
      <c r="D105" s="72" t="s">
        <v>815</v>
      </c>
      <c r="E105" s="72" t="s">
        <v>816</v>
      </c>
      <c r="F105" s="72">
        <v>434</v>
      </c>
      <c r="G105" s="72" t="s">
        <v>1171</v>
      </c>
      <c r="H105" s="72" t="s">
        <v>1174</v>
      </c>
    </row>
    <row r="106" spans="1:8" ht="11.25">
      <c r="A106" s="72" t="s">
        <v>25</v>
      </c>
      <c r="B106" s="72" t="s">
        <v>808</v>
      </c>
      <c r="C106" s="72" t="s">
        <v>26</v>
      </c>
      <c r="D106" s="72" t="s">
        <v>809</v>
      </c>
      <c r="E106" s="72" t="s">
        <v>810</v>
      </c>
      <c r="F106" s="72">
        <v>430</v>
      </c>
      <c r="G106" s="72" t="s">
        <v>1171</v>
      </c>
      <c r="H106" s="72" t="s">
        <v>1173</v>
      </c>
    </row>
    <row r="107" spans="1:8" ht="22.5">
      <c r="A107" s="72" t="s">
        <v>27</v>
      </c>
      <c r="B107" s="72" t="s">
        <v>820</v>
      </c>
      <c r="C107" s="72" t="s">
        <v>28</v>
      </c>
      <c r="D107" s="72" t="s">
        <v>821</v>
      </c>
      <c r="E107" s="72" t="s">
        <v>822</v>
      </c>
      <c r="F107" s="72">
        <v>438</v>
      </c>
      <c r="G107" s="72" t="s">
        <v>1177</v>
      </c>
      <c r="H107" s="72" t="s">
        <v>1179</v>
      </c>
    </row>
    <row r="108" spans="1:8" ht="11.25">
      <c r="A108" s="72" t="s">
        <v>29</v>
      </c>
      <c r="B108" s="72" t="s">
        <v>817</v>
      </c>
      <c r="C108" s="72" t="s">
        <v>30</v>
      </c>
      <c r="D108" s="72" t="s">
        <v>818</v>
      </c>
      <c r="E108" s="72" t="s">
        <v>819</v>
      </c>
      <c r="F108" s="72">
        <v>440</v>
      </c>
      <c r="G108" s="72" t="s">
        <v>1177</v>
      </c>
      <c r="H108" s="72" t="s">
        <v>1180</v>
      </c>
    </row>
    <row r="109" spans="1:8" ht="22.5">
      <c r="A109" s="72" t="s">
        <v>31</v>
      </c>
      <c r="B109" s="72" t="s">
        <v>823</v>
      </c>
      <c r="C109" s="72" t="s">
        <v>32</v>
      </c>
      <c r="D109" s="72" t="s">
        <v>824</v>
      </c>
      <c r="E109" s="72" t="s">
        <v>825</v>
      </c>
      <c r="F109" s="72">
        <v>442</v>
      </c>
      <c r="G109" s="72" t="s">
        <v>1177</v>
      </c>
      <c r="H109" s="72" t="s">
        <v>1179</v>
      </c>
    </row>
    <row r="110" spans="1:8" ht="11.25">
      <c r="A110" s="72" t="s">
        <v>33</v>
      </c>
      <c r="B110" s="72" t="s">
        <v>826</v>
      </c>
      <c r="C110" s="72" t="s">
        <v>34</v>
      </c>
      <c r="D110" s="72" t="s">
        <v>827</v>
      </c>
      <c r="E110" s="72" t="s">
        <v>828</v>
      </c>
      <c r="F110" s="72">
        <v>480</v>
      </c>
      <c r="G110" s="72" t="s">
        <v>1171</v>
      </c>
      <c r="H110" s="72" t="s">
        <v>1172</v>
      </c>
    </row>
    <row r="111" spans="1:8" ht="22.5">
      <c r="A111" s="72" t="s">
        <v>35</v>
      </c>
      <c r="B111" s="72" t="s">
        <v>829</v>
      </c>
      <c r="C111" s="72" t="s">
        <v>36</v>
      </c>
      <c r="D111" s="72" t="s">
        <v>830</v>
      </c>
      <c r="E111" s="72" t="s">
        <v>831</v>
      </c>
      <c r="F111" s="72">
        <v>478</v>
      </c>
      <c r="G111" s="72" t="s">
        <v>1171</v>
      </c>
      <c r="H111" s="72" t="s">
        <v>1173</v>
      </c>
    </row>
    <row r="112" spans="1:8" ht="11.25">
      <c r="A112" s="72" t="s">
        <v>37</v>
      </c>
      <c r="B112" s="72" t="s">
        <v>832</v>
      </c>
      <c r="C112" s="72" t="s">
        <v>38</v>
      </c>
      <c r="D112" s="72" t="s">
        <v>833</v>
      </c>
      <c r="E112" s="72" t="s">
        <v>834</v>
      </c>
      <c r="F112" s="72">
        <v>450</v>
      </c>
      <c r="G112" s="72" t="s">
        <v>1171</v>
      </c>
      <c r="H112" s="72" t="s">
        <v>1172</v>
      </c>
    </row>
    <row r="113" spans="1:8" ht="11.25">
      <c r="A113" s="72" t="s">
        <v>39</v>
      </c>
      <c r="B113" s="72"/>
      <c r="C113" s="72" t="s">
        <v>40</v>
      </c>
      <c r="D113" s="72" t="s">
        <v>835</v>
      </c>
      <c r="E113" s="72" t="s">
        <v>836</v>
      </c>
      <c r="F113" s="72">
        <v>175</v>
      </c>
      <c r="G113" s="72" t="s">
        <v>1171</v>
      </c>
      <c r="H113" s="72" t="s">
        <v>1176</v>
      </c>
    </row>
    <row r="114" spans="1:8" ht="33.75">
      <c r="A114" s="72" t="s">
        <v>41</v>
      </c>
      <c r="B114" s="72" t="s">
        <v>837</v>
      </c>
      <c r="C114" s="72" t="s">
        <v>42</v>
      </c>
      <c r="D114" s="72" t="s">
        <v>838</v>
      </c>
      <c r="E114" s="72" t="s">
        <v>839</v>
      </c>
      <c r="F114" s="72">
        <v>446</v>
      </c>
      <c r="G114" s="72" t="s">
        <v>1166</v>
      </c>
      <c r="H114" s="72" t="s">
        <v>1167</v>
      </c>
    </row>
    <row r="115" spans="1:8" ht="11.25">
      <c r="A115" s="72" t="s">
        <v>43</v>
      </c>
      <c r="B115" s="72" t="s">
        <v>842</v>
      </c>
      <c r="C115" s="72" t="s">
        <v>44</v>
      </c>
      <c r="D115" s="72" t="s">
        <v>843</v>
      </c>
      <c r="E115" s="72" t="s">
        <v>844</v>
      </c>
      <c r="F115" s="72">
        <v>454</v>
      </c>
      <c r="G115" s="72" t="s">
        <v>1171</v>
      </c>
      <c r="H115" s="72" t="s">
        <v>1172</v>
      </c>
    </row>
    <row r="116" spans="1:8" ht="11.25">
      <c r="A116" s="72" t="s">
        <v>45</v>
      </c>
      <c r="B116" s="72"/>
      <c r="C116" s="72" t="s">
        <v>46</v>
      </c>
      <c r="D116" s="72" t="s">
        <v>845</v>
      </c>
      <c r="E116" s="72" t="s">
        <v>846</v>
      </c>
      <c r="F116" s="72">
        <v>458</v>
      </c>
      <c r="G116" s="72" t="s">
        <v>1166</v>
      </c>
      <c r="H116" s="72" t="s">
        <v>1169</v>
      </c>
    </row>
    <row r="117" spans="1:8" ht="11.25">
      <c r="A117" s="72" t="s">
        <v>47</v>
      </c>
      <c r="B117" s="72" t="s">
        <v>847</v>
      </c>
      <c r="C117" s="72" t="s">
        <v>48</v>
      </c>
      <c r="D117" s="72" t="s">
        <v>848</v>
      </c>
      <c r="E117" s="72" t="s">
        <v>849</v>
      </c>
      <c r="F117" s="72">
        <v>466</v>
      </c>
      <c r="G117" s="72" t="s">
        <v>1171</v>
      </c>
      <c r="H117" s="72" t="s">
        <v>1173</v>
      </c>
    </row>
    <row r="118" spans="1:8" ht="45">
      <c r="A118" s="72" t="s">
        <v>49</v>
      </c>
      <c r="B118" s="72"/>
      <c r="C118" s="72" t="s">
        <v>50</v>
      </c>
      <c r="D118" s="72" t="s">
        <v>850</v>
      </c>
      <c r="E118" s="72" t="s">
        <v>851</v>
      </c>
      <c r="F118" s="72">
        <v>581</v>
      </c>
      <c r="G118" s="72" t="s">
        <v>1182</v>
      </c>
      <c r="H118" s="72" t="s">
        <v>1259</v>
      </c>
    </row>
    <row r="119" spans="1:8" ht="22.5">
      <c r="A119" s="72" t="s">
        <v>51</v>
      </c>
      <c r="B119" s="72" t="s">
        <v>852</v>
      </c>
      <c r="C119" s="72" t="s">
        <v>52</v>
      </c>
      <c r="D119" s="72" t="s">
        <v>853</v>
      </c>
      <c r="E119" s="72" t="s">
        <v>854</v>
      </c>
      <c r="F119" s="72">
        <v>462</v>
      </c>
      <c r="G119" s="72" t="s">
        <v>1166</v>
      </c>
      <c r="H119" s="72" t="s">
        <v>1170</v>
      </c>
    </row>
    <row r="120" spans="1:8" ht="11.25">
      <c r="A120" s="72" t="s">
        <v>53</v>
      </c>
      <c r="B120" s="72" t="s">
        <v>855</v>
      </c>
      <c r="C120" s="72" t="s">
        <v>54</v>
      </c>
      <c r="D120" s="72" t="s">
        <v>856</v>
      </c>
      <c r="E120" s="72" t="s">
        <v>857</v>
      </c>
      <c r="F120" s="72">
        <v>470</v>
      </c>
      <c r="G120" s="72" t="s">
        <v>1177</v>
      </c>
      <c r="H120" s="72" t="s">
        <v>1181</v>
      </c>
    </row>
    <row r="121" spans="1:8" ht="11.25">
      <c r="A121" s="72" t="s">
        <v>55</v>
      </c>
      <c r="B121" s="72" t="s">
        <v>858</v>
      </c>
      <c r="C121" s="72" t="s">
        <v>56</v>
      </c>
      <c r="D121" s="72" t="s">
        <v>859</v>
      </c>
      <c r="E121" s="72" t="s">
        <v>860</v>
      </c>
      <c r="F121" s="72">
        <v>504</v>
      </c>
      <c r="G121" s="72" t="s">
        <v>1171</v>
      </c>
      <c r="H121" s="72" t="s">
        <v>1174</v>
      </c>
    </row>
    <row r="122" spans="1:8" ht="11.25">
      <c r="A122" s="72" t="s">
        <v>57</v>
      </c>
      <c r="B122" s="72"/>
      <c r="C122" s="72" t="s">
        <v>58</v>
      </c>
      <c r="D122" s="72" t="s">
        <v>861</v>
      </c>
      <c r="E122" s="72" t="s">
        <v>862</v>
      </c>
      <c r="F122" s="72">
        <v>474</v>
      </c>
      <c r="G122" s="72" t="s">
        <v>1211</v>
      </c>
      <c r="H122" s="72" t="s">
        <v>1188</v>
      </c>
    </row>
    <row r="123" spans="1:8" ht="22.5">
      <c r="A123" s="72" t="s">
        <v>59</v>
      </c>
      <c r="B123" s="72" t="s">
        <v>60</v>
      </c>
      <c r="C123" s="72" t="s">
        <v>61</v>
      </c>
      <c r="D123" s="72" t="s">
        <v>863</v>
      </c>
      <c r="E123" s="72" t="s">
        <v>864</v>
      </c>
      <c r="F123" s="72">
        <v>584</v>
      </c>
      <c r="G123" s="72" t="s">
        <v>1182</v>
      </c>
      <c r="H123" s="72" t="s">
        <v>1185</v>
      </c>
    </row>
    <row r="124" spans="1:8" ht="22.5">
      <c r="A124" s="72" t="s">
        <v>62</v>
      </c>
      <c r="B124" s="72" t="s">
        <v>865</v>
      </c>
      <c r="C124" s="72" t="s">
        <v>63</v>
      </c>
      <c r="D124" s="72" t="s">
        <v>866</v>
      </c>
      <c r="E124" s="72" t="s">
        <v>867</v>
      </c>
      <c r="F124" s="72">
        <v>484</v>
      </c>
      <c r="G124" s="72" t="s">
        <v>1211</v>
      </c>
      <c r="H124" s="72" t="s">
        <v>1190</v>
      </c>
    </row>
    <row r="125" spans="1:8" ht="33.75">
      <c r="A125" s="72" t="s">
        <v>64</v>
      </c>
      <c r="B125" s="72" t="s">
        <v>65</v>
      </c>
      <c r="C125" s="72" t="s">
        <v>66</v>
      </c>
      <c r="D125" s="72" t="s">
        <v>868</v>
      </c>
      <c r="E125" s="72" t="s">
        <v>869</v>
      </c>
      <c r="F125" s="72">
        <v>583</v>
      </c>
      <c r="G125" s="72" t="s">
        <v>1182</v>
      </c>
      <c r="H125" s="72" t="s">
        <v>1185</v>
      </c>
    </row>
    <row r="126" spans="1:8" ht="11.25">
      <c r="A126" s="72" t="s">
        <v>67</v>
      </c>
      <c r="B126" s="72" t="s">
        <v>870</v>
      </c>
      <c r="C126" s="72" t="s">
        <v>68</v>
      </c>
      <c r="D126" s="72" t="s">
        <v>871</v>
      </c>
      <c r="E126" s="72" t="s">
        <v>872</v>
      </c>
      <c r="F126" s="72">
        <v>508</v>
      </c>
      <c r="G126" s="72" t="s">
        <v>1171</v>
      </c>
      <c r="H126" s="72" t="s">
        <v>1172</v>
      </c>
    </row>
    <row r="127" spans="1:8" ht="11.25">
      <c r="A127" s="72" t="s">
        <v>69</v>
      </c>
      <c r="B127" s="72" t="s">
        <v>873</v>
      </c>
      <c r="C127" s="72" t="s">
        <v>70</v>
      </c>
      <c r="D127" s="72" t="s">
        <v>874</v>
      </c>
      <c r="E127" s="72" t="s">
        <v>875</v>
      </c>
      <c r="F127" s="72">
        <v>498</v>
      </c>
      <c r="G127" s="72" t="s">
        <v>1177</v>
      </c>
      <c r="H127" s="72" t="s">
        <v>1178</v>
      </c>
    </row>
    <row r="128" spans="1:8" ht="11.25">
      <c r="A128" s="72" t="s">
        <v>71</v>
      </c>
      <c r="B128" s="72" t="s">
        <v>876</v>
      </c>
      <c r="C128" s="72" t="s">
        <v>72</v>
      </c>
      <c r="D128" s="72" t="s">
        <v>877</v>
      </c>
      <c r="E128" s="72" t="s">
        <v>878</v>
      </c>
      <c r="F128" s="72">
        <v>492</v>
      </c>
      <c r="G128" s="72" t="s">
        <v>1177</v>
      </c>
      <c r="H128" s="72" t="s">
        <v>1179</v>
      </c>
    </row>
    <row r="129" spans="1:8" ht="11.25">
      <c r="A129" s="72" t="s">
        <v>73</v>
      </c>
      <c r="B129" s="72"/>
      <c r="C129" s="72" t="s">
        <v>74</v>
      </c>
      <c r="D129" s="72" t="s">
        <v>879</v>
      </c>
      <c r="E129" s="72" t="s">
        <v>880</v>
      </c>
      <c r="F129" s="72">
        <v>496</v>
      </c>
      <c r="G129" s="72" t="s">
        <v>1166</v>
      </c>
      <c r="H129" s="72" t="s">
        <v>1167</v>
      </c>
    </row>
    <row r="130" spans="1:8" ht="11.25">
      <c r="A130" s="72" t="s">
        <v>75</v>
      </c>
      <c r="B130" s="72"/>
      <c r="C130" s="72" t="s">
        <v>76</v>
      </c>
      <c r="D130" s="72" t="s">
        <v>881</v>
      </c>
      <c r="E130" s="72" t="s">
        <v>882</v>
      </c>
      <c r="F130" s="72">
        <v>500</v>
      </c>
      <c r="G130" s="72" t="s">
        <v>1211</v>
      </c>
      <c r="H130" s="72" t="s">
        <v>1188</v>
      </c>
    </row>
    <row r="131" spans="1:8" ht="11.25">
      <c r="A131" s="72" t="s">
        <v>77</v>
      </c>
      <c r="B131" s="72" t="s">
        <v>883</v>
      </c>
      <c r="C131" s="72" t="s">
        <v>78</v>
      </c>
      <c r="D131" s="72" t="s">
        <v>884</v>
      </c>
      <c r="E131" s="72" t="s">
        <v>885</v>
      </c>
      <c r="F131" s="72">
        <v>104</v>
      </c>
      <c r="G131" s="72" t="s">
        <v>1166</v>
      </c>
      <c r="H131" s="72" t="s">
        <v>1169</v>
      </c>
    </row>
    <row r="132" spans="1:8" ht="11.25">
      <c r="A132" s="72" t="s">
        <v>79</v>
      </c>
      <c r="B132" s="72" t="s">
        <v>886</v>
      </c>
      <c r="C132" s="72" t="s">
        <v>80</v>
      </c>
      <c r="D132" s="72" t="s">
        <v>887</v>
      </c>
      <c r="E132" s="72" t="s">
        <v>888</v>
      </c>
      <c r="F132" s="72">
        <v>516</v>
      </c>
      <c r="G132" s="72" t="s">
        <v>1171</v>
      </c>
      <c r="H132" s="72" t="s">
        <v>1176</v>
      </c>
    </row>
    <row r="133" spans="1:8" ht="11.25">
      <c r="A133" s="72" t="s">
        <v>81</v>
      </c>
      <c r="B133" s="72" t="s">
        <v>889</v>
      </c>
      <c r="C133" s="72" t="s">
        <v>82</v>
      </c>
      <c r="D133" s="72" t="s">
        <v>890</v>
      </c>
      <c r="E133" s="72" t="s">
        <v>891</v>
      </c>
      <c r="F133" s="72">
        <v>520</v>
      </c>
      <c r="G133" s="72" t="s">
        <v>1182</v>
      </c>
      <c r="H133" s="72" t="s">
        <v>1185</v>
      </c>
    </row>
    <row r="134" spans="1:8" ht="33.75">
      <c r="A134" s="72" t="s">
        <v>83</v>
      </c>
      <c r="B134" s="72" t="s">
        <v>892</v>
      </c>
      <c r="C134" s="72" t="s">
        <v>84</v>
      </c>
      <c r="D134" s="72" t="s">
        <v>893</v>
      </c>
      <c r="E134" s="72" t="s">
        <v>894</v>
      </c>
      <c r="F134" s="72">
        <v>524</v>
      </c>
      <c r="G134" s="72" t="s">
        <v>1166</v>
      </c>
      <c r="H134" s="72" t="s">
        <v>1170</v>
      </c>
    </row>
    <row r="135" spans="1:8" ht="11.25">
      <c r="A135" s="72" t="s">
        <v>85</v>
      </c>
      <c r="B135" s="72" t="s">
        <v>895</v>
      </c>
      <c r="C135" s="72" t="s">
        <v>86</v>
      </c>
      <c r="D135" s="72" t="s">
        <v>896</v>
      </c>
      <c r="E135" s="72" t="s">
        <v>897</v>
      </c>
      <c r="F135" s="72">
        <v>562</v>
      </c>
      <c r="G135" s="72" t="s">
        <v>1171</v>
      </c>
      <c r="H135" s="72" t="s">
        <v>1173</v>
      </c>
    </row>
    <row r="136" spans="1:8" ht="22.5">
      <c r="A136" s="72" t="s">
        <v>87</v>
      </c>
      <c r="B136" s="72" t="s">
        <v>898</v>
      </c>
      <c r="C136" s="72" t="s">
        <v>88</v>
      </c>
      <c r="D136" s="72" t="s">
        <v>899</v>
      </c>
      <c r="E136" s="72" t="s">
        <v>900</v>
      </c>
      <c r="F136" s="72">
        <v>566</v>
      </c>
      <c r="G136" s="72" t="s">
        <v>1171</v>
      </c>
      <c r="H136" s="72" t="s">
        <v>1173</v>
      </c>
    </row>
    <row r="137" spans="1:8" ht="22.5">
      <c r="A137" s="72" t="s">
        <v>89</v>
      </c>
      <c r="B137" s="72"/>
      <c r="C137" s="72" t="s">
        <v>90</v>
      </c>
      <c r="D137" s="72" t="s">
        <v>901</v>
      </c>
      <c r="E137" s="72" t="s">
        <v>902</v>
      </c>
      <c r="F137" s="72">
        <v>530</v>
      </c>
      <c r="G137" s="72" t="s">
        <v>1211</v>
      </c>
      <c r="H137" s="72" t="s">
        <v>1188</v>
      </c>
    </row>
    <row r="138" spans="1:8" ht="22.5">
      <c r="A138" s="72" t="s">
        <v>91</v>
      </c>
      <c r="B138" s="72" t="s">
        <v>903</v>
      </c>
      <c r="C138" s="72" t="s">
        <v>92</v>
      </c>
      <c r="D138" s="72" t="s">
        <v>904</v>
      </c>
      <c r="E138" s="72" t="s">
        <v>905</v>
      </c>
      <c r="F138" s="72">
        <v>528</v>
      </c>
      <c r="G138" s="72" t="s">
        <v>1177</v>
      </c>
      <c r="H138" s="72" t="s">
        <v>1179</v>
      </c>
    </row>
    <row r="139" spans="1:8" ht="11.25">
      <c r="A139" s="72" t="s">
        <v>93</v>
      </c>
      <c r="B139" s="72" t="s">
        <v>906</v>
      </c>
      <c r="C139" s="72" t="s">
        <v>94</v>
      </c>
      <c r="D139" s="72" t="s">
        <v>907</v>
      </c>
      <c r="E139" s="72" t="s">
        <v>908</v>
      </c>
      <c r="F139" s="72">
        <v>558</v>
      </c>
      <c r="G139" s="72" t="s">
        <v>1211</v>
      </c>
      <c r="H139" s="72" t="s">
        <v>1190</v>
      </c>
    </row>
    <row r="140" spans="1:8" ht="11.25">
      <c r="A140" s="72" t="s">
        <v>95</v>
      </c>
      <c r="B140" s="72" t="s">
        <v>909</v>
      </c>
      <c r="C140" s="72" t="s">
        <v>96</v>
      </c>
      <c r="D140" s="72" t="s">
        <v>910</v>
      </c>
      <c r="E140" s="72" t="s">
        <v>911</v>
      </c>
      <c r="F140" s="72">
        <v>570</v>
      </c>
      <c r="G140" s="72" t="s">
        <v>1182</v>
      </c>
      <c r="H140" s="72" t="s">
        <v>1186</v>
      </c>
    </row>
    <row r="141" spans="1:8" ht="22.5">
      <c r="A141" s="72" t="s">
        <v>97</v>
      </c>
      <c r="B141" s="72"/>
      <c r="C141" s="72" t="s">
        <v>98</v>
      </c>
      <c r="D141" s="72" t="s">
        <v>912</v>
      </c>
      <c r="E141" s="72" t="s">
        <v>913</v>
      </c>
      <c r="F141" s="72">
        <v>554</v>
      </c>
      <c r="G141" s="72" t="s">
        <v>1182</v>
      </c>
      <c r="H141" s="72" t="s">
        <v>1198</v>
      </c>
    </row>
    <row r="142" spans="1:8" ht="11.25">
      <c r="A142" s="72" t="s">
        <v>99</v>
      </c>
      <c r="B142" s="72"/>
      <c r="C142" s="72" t="s">
        <v>100</v>
      </c>
      <c r="D142" s="72" t="s">
        <v>914</v>
      </c>
      <c r="E142" s="72" t="s">
        <v>915</v>
      </c>
      <c r="F142" s="72">
        <v>540</v>
      </c>
      <c r="G142" s="72" t="s">
        <v>1182</v>
      </c>
      <c r="H142" s="72" t="s">
        <v>1184</v>
      </c>
    </row>
    <row r="143" spans="1:8" ht="11.25">
      <c r="A143" s="72" t="s">
        <v>101</v>
      </c>
      <c r="B143" s="72" t="s">
        <v>916</v>
      </c>
      <c r="C143" s="72" t="s">
        <v>102</v>
      </c>
      <c r="D143" s="72" t="s">
        <v>917</v>
      </c>
      <c r="E143" s="72" t="s">
        <v>918</v>
      </c>
      <c r="F143" s="72">
        <v>578</v>
      </c>
      <c r="G143" s="72" t="s">
        <v>1177</v>
      </c>
      <c r="H143" s="72" t="s">
        <v>1180</v>
      </c>
    </row>
    <row r="144" spans="1:8" ht="22.5">
      <c r="A144" s="72" t="s">
        <v>103</v>
      </c>
      <c r="B144" s="72"/>
      <c r="C144" s="72" t="s">
        <v>104</v>
      </c>
      <c r="D144" s="72" t="s">
        <v>919</v>
      </c>
      <c r="E144" s="72" t="s">
        <v>920</v>
      </c>
      <c r="F144" s="72">
        <v>784</v>
      </c>
      <c r="G144" s="72" t="s">
        <v>1166</v>
      </c>
      <c r="H144" s="72" t="s">
        <v>1168</v>
      </c>
    </row>
    <row r="145" spans="1:8" ht="11.25">
      <c r="A145" s="72" t="s">
        <v>105</v>
      </c>
      <c r="B145" s="72" t="s">
        <v>921</v>
      </c>
      <c r="C145" s="72" t="s">
        <v>106</v>
      </c>
      <c r="D145" s="72" t="s">
        <v>922</v>
      </c>
      <c r="E145" s="72" t="s">
        <v>923</v>
      </c>
      <c r="F145" s="72">
        <v>512</v>
      </c>
      <c r="G145" s="72" t="s">
        <v>1166</v>
      </c>
      <c r="H145" s="72" t="s">
        <v>1168</v>
      </c>
    </row>
    <row r="146" spans="1:8" ht="11.25">
      <c r="A146" s="72" t="s">
        <v>107</v>
      </c>
      <c r="B146" s="72"/>
      <c r="C146" s="72" t="s">
        <v>108</v>
      </c>
      <c r="D146" s="72" t="s">
        <v>930</v>
      </c>
      <c r="E146" s="72" t="s">
        <v>931</v>
      </c>
      <c r="F146" s="72">
        <v>74</v>
      </c>
      <c r="G146" s="72"/>
      <c r="H146" s="72" t="s">
        <v>109</v>
      </c>
    </row>
    <row r="147" spans="1:8" ht="22.5">
      <c r="A147" s="72" t="s">
        <v>110</v>
      </c>
      <c r="B147" s="72"/>
      <c r="C147" s="72" t="s">
        <v>111</v>
      </c>
      <c r="D147" s="72" t="s">
        <v>112</v>
      </c>
      <c r="E147" s="72"/>
      <c r="F147" s="72"/>
      <c r="G147" s="72" t="s">
        <v>1211</v>
      </c>
      <c r="H147" s="72" t="s">
        <v>113</v>
      </c>
    </row>
    <row r="148" spans="1:8" ht="11.25">
      <c r="A148" s="72" t="s">
        <v>114</v>
      </c>
      <c r="B148" s="72"/>
      <c r="C148" s="72" t="s">
        <v>115</v>
      </c>
      <c r="D148" s="72" t="s">
        <v>932</v>
      </c>
      <c r="E148" s="72" t="s">
        <v>933</v>
      </c>
      <c r="F148" s="72">
        <v>833</v>
      </c>
      <c r="G148" s="72" t="s">
        <v>1177</v>
      </c>
      <c r="H148" s="72" t="s">
        <v>1180</v>
      </c>
    </row>
    <row r="149" spans="1:8" ht="22.5">
      <c r="A149" s="72" t="s">
        <v>116</v>
      </c>
      <c r="B149" s="72"/>
      <c r="C149" s="72" t="s">
        <v>117</v>
      </c>
      <c r="D149" s="72" t="s">
        <v>934</v>
      </c>
      <c r="E149" s="72" t="s">
        <v>935</v>
      </c>
      <c r="F149" s="72">
        <v>574</v>
      </c>
      <c r="G149" s="72" t="s">
        <v>1182</v>
      </c>
      <c r="H149" s="72" t="s">
        <v>1198</v>
      </c>
    </row>
    <row r="150" spans="1:8" ht="22.5">
      <c r="A150" s="72" t="s">
        <v>118</v>
      </c>
      <c r="B150" s="72"/>
      <c r="C150" s="72" t="s">
        <v>119</v>
      </c>
      <c r="D150" s="72" t="s">
        <v>936</v>
      </c>
      <c r="E150" s="72" t="s">
        <v>937</v>
      </c>
      <c r="F150" s="72">
        <v>162</v>
      </c>
      <c r="G150" s="72" t="s">
        <v>1166</v>
      </c>
      <c r="H150" s="72" t="s">
        <v>1259</v>
      </c>
    </row>
    <row r="151" spans="1:8" ht="11.25">
      <c r="A151" s="72" t="s">
        <v>120</v>
      </c>
      <c r="B151" s="72"/>
      <c r="C151" s="72" t="s">
        <v>121</v>
      </c>
      <c r="D151" s="72" t="s">
        <v>122</v>
      </c>
      <c r="E151" s="72" t="s">
        <v>123</v>
      </c>
      <c r="F151" s="72">
        <v>663</v>
      </c>
      <c r="G151" s="72" t="s">
        <v>1211</v>
      </c>
      <c r="H151" s="72" t="s">
        <v>1188</v>
      </c>
    </row>
    <row r="152" spans="1:8" ht="33.75">
      <c r="A152" s="72" t="s">
        <v>124</v>
      </c>
      <c r="B152" s="72"/>
      <c r="C152" s="72" t="s">
        <v>125</v>
      </c>
      <c r="D152" s="72" t="s">
        <v>938</v>
      </c>
      <c r="E152" s="72" t="s">
        <v>939</v>
      </c>
      <c r="F152" s="72">
        <v>334</v>
      </c>
      <c r="G152" s="72"/>
      <c r="H152" s="72" t="s">
        <v>1259</v>
      </c>
    </row>
    <row r="153" spans="1:8" ht="22.5">
      <c r="A153" s="72" t="s">
        <v>126</v>
      </c>
      <c r="B153" s="72"/>
      <c r="C153" s="72" t="s">
        <v>127</v>
      </c>
      <c r="D153" s="72" t="s">
        <v>924</v>
      </c>
      <c r="E153" s="72" t="s">
        <v>925</v>
      </c>
      <c r="F153" s="72">
        <v>136</v>
      </c>
      <c r="G153" s="72" t="s">
        <v>1211</v>
      </c>
      <c r="H153" s="72" t="s">
        <v>1188</v>
      </c>
    </row>
    <row r="154" spans="1:8" ht="11.25">
      <c r="A154" s="72" t="s">
        <v>128</v>
      </c>
      <c r="B154" s="72"/>
      <c r="C154" s="72" t="s">
        <v>129</v>
      </c>
      <c r="D154" s="72" t="s">
        <v>926</v>
      </c>
      <c r="E154" s="72" t="s">
        <v>927</v>
      </c>
      <c r="F154" s="72">
        <v>184</v>
      </c>
      <c r="G154" s="72" t="s">
        <v>1182</v>
      </c>
      <c r="H154" s="72" t="s">
        <v>1186</v>
      </c>
    </row>
    <row r="155" spans="1:8" ht="22.5">
      <c r="A155" s="72" t="s">
        <v>130</v>
      </c>
      <c r="B155" s="72"/>
      <c r="C155" s="72" t="s">
        <v>131</v>
      </c>
      <c r="D155" s="72" t="s">
        <v>928</v>
      </c>
      <c r="E155" s="72" t="s">
        <v>929</v>
      </c>
      <c r="F155" s="72">
        <v>796</v>
      </c>
      <c r="G155" s="72" t="s">
        <v>1211</v>
      </c>
      <c r="H155" s="72" t="s">
        <v>1188</v>
      </c>
    </row>
    <row r="156" spans="1:8" ht="22.5">
      <c r="A156" s="72" t="s">
        <v>132</v>
      </c>
      <c r="B156" s="72" t="s">
        <v>940</v>
      </c>
      <c r="C156" s="72" t="s">
        <v>133</v>
      </c>
      <c r="D156" s="72" t="s">
        <v>941</v>
      </c>
      <c r="E156" s="72" t="s">
        <v>942</v>
      </c>
      <c r="F156" s="72">
        <v>586</v>
      </c>
      <c r="G156" s="72" t="s">
        <v>1166</v>
      </c>
      <c r="H156" s="72" t="s">
        <v>1170</v>
      </c>
    </row>
    <row r="157" spans="1:8" ht="11.25">
      <c r="A157" s="72" t="s">
        <v>134</v>
      </c>
      <c r="B157" s="72" t="s">
        <v>943</v>
      </c>
      <c r="C157" s="72" t="s">
        <v>135</v>
      </c>
      <c r="D157" s="72" t="s">
        <v>944</v>
      </c>
      <c r="E157" s="72" t="s">
        <v>945</v>
      </c>
      <c r="F157" s="72">
        <v>585</v>
      </c>
      <c r="G157" s="72" t="s">
        <v>1182</v>
      </c>
      <c r="H157" s="72" t="s">
        <v>1185</v>
      </c>
    </row>
    <row r="158" spans="1:8" ht="33.75">
      <c r="A158" s="72" t="s">
        <v>136</v>
      </c>
      <c r="B158" s="72" t="s">
        <v>946</v>
      </c>
      <c r="C158" s="72" t="s">
        <v>137</v>
      </c>
      <c r="D158" s="72" t="s">
        <v>947</v>
      </c>
      <c r="E158" s="72" t="s">
        <v>948</v>
      </c>
      <c r="F158" s="72">
        <v>275</v>
      </c>
      <c r="G158" s="72" t="s">
        <v>1166</v>
      </c>
      <c r="H158" s="72" t="s">
        <v>1168</v>
      </c>
    </row>
    <row r="159" spans="1:8" ht="11.25">
      <c r="A159" s="72" t="s">
        <v>138</v>
      </c>
      <c r="B159" s="72" t="s">
        <v>949</v>
      </c>
      <c r="C159" s="72" t="s">
        <v>139</v>
      </c>
      <c r="D159" s="72" t="s">
        <v>950</v>
      </c>
      <c r="E159" s="72" t="s">
        <v>951</v>
      </c>
      <c r="F159" s="72">
        <v>591</v>
      </c>
      <c r="G159" s="72" t="s">
        <v>1211</v>
      </c>
      <c r="H159" s="72" t="s">
        <v>1190</v>
      </c>
    </row>
    <row r="160" spans="1:8" ht="33.75">
      <c r="A160" s="72" t="s">
        <v>140</v>
      </c>
      <c r="B160" s="72"/>
      <c r="C160" s="72" t="s">
        <v>141</v>
      </c>
      <c r="D160" s="72" t="s">
        <v>952</v>
      </c>
      <c r="E160" s="72" t="s">
        <v>953</v>
      </c>
      <c r="F160" s="72">
        <v>336</v>
      </c>
      <c r="G160" s="72" t="s">
        <v>1177</v>
      </c>
      <c r="H160" s="72" t="s">
        <v>1181</v>
      </c>
    </row>
    <row r="161" spans="1:8" ht="22.5">
      <c r="A161" s="72" t="s">
        <v>142</v>
      </c>
      <c r="B161" s="72"/>
      <c r="C161" s="72" t="s">
        <v>143</v>
      </c>
      <c r="D161" s="72" t="s">
        <v>954</v>
      </c>
      <c r="E161" s="72" t="s">
        <v>955</v>
      </c>
      <c r="F161" s="72">
        <v>598</v>
      </c>
      <c r="G161" s="72" t="s">
        <v>1182</v>
      </c>
      <c r="H161" s="72" t="s">
        <v>1184</v>
      </c>
    </row>
    <row r="162" spans="1:8" ht="11.25">
      <c r="A162" s="72" t="s">
        <v>144</v>
      </c>
      <c r="B162" s="72" t="s">
        <v>956</v>
      </c>
      <c r="C162" s="72" t="s">
        <v>145</v>
      </c>
      <c r="D162" s="72" t="s">
        <v>957</v>
      </c>
      <c r="E162" s="72" t="s">
        <v>958</v>
      </c>
      <c r="F162" s="72">
        <v>600</v>
      </c>
      <c r="G162" s="72" t="s">
        <v>1211</v>
      </c>
      <c r="H162" s="72" t="s">
        <v>1191</v>
      </c>
    </row>
    <row r="163" spans="1:8" ht="11.25">
      <c r="A163" s="72" t="s">
        <v>146</v>
      </c>
      <c r="B163" s="72" t="s">
        <v>959</v>
      </c>
      <c r="C163" s="72" t="s">
        <v>147</v>
      </c>
      <c r="D163" s="72" t="s">
        <v>960</v>
      </c>
      <c r="E163" s="72" t="s">
        <v>961</v>
      </c>
      <c r="F163" s="72">
        <v>604</v>
      </c>
      <c r="G163" s="72" t="s">
        <v>1211</v>
      </c>
      <c r="H163" s="72" t="s">
        <v>1191</v>
      </c>
    </row>
    <row r="164" spans="1:8" ht="11.25">
      <c r="A164" s="72" t="s">
        <v>148</v>
      </c>
      <c r="B164" s="72"/>
      <c r="C164" s="72" t="s">
        <v>149</v>
      </c>
      <c r="D164" s="72" t="s">
        <v>962</v>
      </c>
      <c r="E164" s="72" t="s">
        <v>963</v>
      </c>
      <c r="F164" s="72">
        <v>612</v>
      </c>
      <c r="G164" s="72" t="s">
        <v>1182</v>
      </c>
      <c r="H164" s="72" t="s">
        <v>1186</v>
      </c>
    </row>
    <row r="165" spans="1:8" ht="11.25">
      <c r="A165" s="72" t="s">
        <v>150</v>
      </c>
      <c r="B165" s="72" t="s">
        <v>964</v>
      </c>
      <c r="C165" s="72" t="s">
        <v>151</v>
      </c>
      <c r="D165" s="72" t="s">
        <v>965</v>
      </c>
      <c r="E165" s="72" t="s">
        <v>966</v>
      </c>
      <c r="F165" s="72">
        <v>616</v>
      </c>
      <c r="G165" s="72" t="s">
        <v>1177</v>
      </c>
      <c r="H165" s="72" t="s">
        <v>1178</v>
      </c>
    </row>
    <row r="166" spans="1:8" ht="22.5">
      <c r="A166" s="72" t="s">
        <v>152</v>
      </c>
      <c r="B166" s="72" t="s">
        <v>967</v>
      </c>
      <c r="C166" s="72" t="s">
        <v>153</v>
      </c>
      <c r="D166" s="72" t="s">
        <v>968</v>
      </c>
      <c r="E166" s="72" t="s">
        <v>969</v>
      </c>
      <c r="F166" s="72">
        <v>620</v>
      </c>
      <c r="G166" s="72" t="s">
        <v>1177</v>
      </c>
      <c r="H166" s="72" t="s">
        <v>1181</v>
      </c>
    </row>
    <row r="167" spans="1:8" ht="11.25">
      <c r="A167" s="72" t="s">
        <v>154</v>
      </c>
      <c r="B167" s="72"/>
      <c r="C167" s="72" t="s">
        <v>155</v>
      </c>
      <c r="D167" s="72" t="s">
        <v>970</v>
      </c>
      <c r="E167" s="72" t="s">
        <v>971</v>
      </c>
      <c r="F167" s="72">
        <v>630</v>
      </c>
      <c r="G167" s="72" t="s">
        <v>1211</v>
      </c>
      <c r="H167" s="72" t="s">
        <v>1188</v>
      </c>
    </row>
    <row r="168" spans="1:8" ht="11.25">
      <c r="A168" s="72" t="s">
        <v>156</v>
      </c>
      <c r="B168" s="72"/>
      <c r="C168" s="72" t="s">
        <v>157</v>
      </c>
      <c r="D168" s="72" t="s">
        <v>840</v>
      </c>
      <c r="E168" s="72" t="s">
        <v>841</v>
      </c>
      <c r="F168" s="72">
        <v>807</v>
      </c>
      <c r="G168" s="72" t="s">
        <v>1177</v>
      </c>
      <c r="H168" s="72" t="s">
        <v>1181</v>
      </c>
    </row>
    <row r="169" spans="1:8" ht="11.25">
      <c r="A169" s="72" t="s">
        <v>158</v>
      </c>
      <c r="B169" s="72"/>
      <c r="C169" s="72" t="s">
        <v>159</v>
      </c>
      <c r="D169" s="72" t="s">
        <v>972</v>
      </c>
      <c r="E169" s="72" t="s">
        <v>973</v>
      </c>
      <c r="F169" s="72">
        <v>638</v>
      </c>
      <c r="G169" s="72" t="s">
        <v>1171</v>
      </c>
      <c r="H169" s="72" t="s">
        <v>1172</v>
      </c>
    </row>
    <row r="170" spans="1:8" ht="11.25">
      <c r="A170" s="72" t="s">
        <v>160</v>
      </c>
      <c r="B170" s="72" t="s">
        <v>518</v>
      </c>
      <c r="C170" s="72" t="s">
        <v>161</v>
      </c>
      <c r="D170" s="72" t="s">
        <v>519</v>
      </c>
      <c r="E170" s="72" t="s">
        <v>520</v>
      </c>
      <c r="F170" s="72">
        <v>643</v>
      </c>
      <c r="G170" s="72" t="s">
        <v>1177</v>
      </c>
      <c r="H170" s="72" t="s">
        <v>1178</v>
      </c>
    </row>
    <row r="171" spans="1:8" ht="22.5">
      <c r="A171" s="72" t="s">
        <v>162</v>
      </c>
      <c r="B171" s="72" t="s">
        <v>974</v>
      </c>
      <c r="C171" s="72" t="s">
        <v>163</v>
      </c>
      <c r="D171" s="72" t="s">
        <v>975</v>
      </c>
      <c r="E171" s="72" t="s">
        <v>976</v>
      </c>
      <c r="F171" s="72">
        <v>646</v>
      </c>
      <c r="G171" s="72" t="s">
        <v>1171</v>
      </c>
      <c r="H171" s="72" t="s">
        <v>1172</v>
      </c>
    </row>
    <row r="172" spans="1:8" ht="11.25">
      <c r="A172" s="72" t="s">
        <v>164</v>
      </c>
      <c r="B172" s="72"/>
      <c r="C172" s="72" t="s">
        <v>165</v>
      </c>
      <c r="D172" s="72" t="s">
        <v>977</v>
      </c>
      <c r="E172" s="72" t="s">
        <v>978</v>
      </c>
      <c r="F172" s="72">
        <v>642</v>
      </c>
      <c r="G172" s="72" t="s">
        <v>1177</v>
      </c>
      <c r="H172" s="72" t="s">
        <v>1178</v>
      </c>
    </row>
    <row r="173" spans="1:8" ht="22.5">
      <c r="A173" s="72" t="s">
        <v>166</v>
      </c>
      <c r="B173" s="72" t="s">
        <v>979</v>
      </c>
      <c r="C173" s="72" t="s">
        <v>167</v>
      </c>
      <c r="D173" s="72" t="s">
        <v>980</v>
      </c>
      <c r="E173" s="72" t="s">
        <v>981</v>
      </c>
      <c r="F173" s="72">
        <v>882</v>
      </c>
      <c r="G173" s="72" t="s">
        <v>1182</v>
      </c>
      <c r="H173" s="72" t="s">
        <v>1186</v>
      </c>
    </row>
    <row r="174" spans="1:8" ht="22.5">
      <c r="A174" s="72" t="s">
        <v>168</v>
      </c>
      <c r="B174" s="72" t="s">
        <v>982</v>
      </c>
      <c r="C174" s="72" t="s">
        <v>169</v>
      </c>
      <c r="D174" s="72" t="s">
        <v>983</v>
      </c>
      <c r="E174" s="72" t="s">
        <v>984</v>
      </c>
      <c r="F174" s="72">
        <v>674</v>
      </c>
      <c r="G174" s="72" t="s">
        <v>1177</v>
      </c>
      <c r="H174" s="72" t="s">
        <v>1181</v>
      </c>
    </row>
    <row r="175" spans="1:8" ht="33.75">
      <c r="A175" s="72" t="s">
        <v>170</v>
      </c>
      <c r="B175" s="72" t="s">
        <v>171</v>
      </c>
      <c r="C175" s="72" t="s">
        <v>172</v>
      </c>
      <c r="D175" s="72" t="s">
        <v>985</v>
      </c>
      <c r="E175" s="72" t="s">
        <v>986</v>
      </c>
      <c r="F175" s="72">
        <v>678</v>
      </c>
      <c r="G175" s="72" t="s">
        <v>1171</v>
      </c>
      <c r="H175" s="72" t="s">
        <v>1175</v>
      </c>
    </row>
    <row r="176" spans="1:8" ht="22.5">
      <c r="A176" s="72" t="s">
        <v>173</v>
      </c>
      <c r="B176" s="72" t="s">
        <v>987</v>
      </c>
      <c r="C176" s="72" t="s">
        <v>174</v>
      </c>
      <c r="D176" s="72" t="s">
        <v>988</v>
      </c>
      <c r="E176" s="72" t="s">
        <v>989</v>
      </c>
      <c r="F176" s="72">
        <v>682</v>
      </c>
      <c r="G176" s="72" t="s">
        <v>1166</v>
      </c>
      <c r="H176" s="72" t="s">
        <v>1168</v>
      </c>
    </row>
    <row r="177" spans="1:8" ht="22.5">
      <c r="A177" s="72" t="s">
        <v>175</v>
      </c>
      <c r="B177" s="72" t="s">
        <v>990</v>
      </c>
      <c r="C177" s="72" t="s">
        <v>176</v>
      </c>
      <c r="D177" s="72" t="s">
        <v>991</v>
      </c>
      <c r="E177" s="72" t="s">
        <v>992</v>
      </c>
      <c r="F177" s="72">
        <v>748</v>
      </c>
      <c r="G177" s="72" t="s">
        <v>1171</v>
      </c>
      <c r="H177" s="72" t="s">
        <v>1176</v>
      </c>
    </row>
    <row r="178" spans="1:8" ht="11.25">
      <c r="A178" s="72" t="s">
        <v>177</v>
      </c>
      <c r="B178" s="72"/>
      <c r="C178" s="72" t="s">
        <v>178</v>
      </c>
      <c r="D178" s="72" t="s">
        <v>993</v>
      </c>
      <c r="E178" s="72" t="s">
        <v>994</v>
      </c>
      <c r="F178" s="72">
        <v>654</v>
      </c>
      <c r="G178" s="72" t="s">
        <v>1171</v>
      </c>
      <c r="H178" s="72" t="s">
        <v>1173</v>
      </c>
    </row>
    <row r="179" spans="1:8" ht="33.75">
      <c r="A179" s="72" t="s">
        <v>179</v>
      </c>
      <c r="B179" s="72" t="s">
        <v>782</v>
      </c>
      <c r="C179" s="72" t="s">
        <v>180</v>
      </c>
      <c r="D179" s="72" t="s">
        <v>783</v>
      </c>
      <c r="E179" s="72" t="s">
        <v>784</v>
      </c>
      <c r="F179" s="72">
        <v>408</v>
      </c>
      <c r="G179" s="72" t="s">
        <v>1166</v>
      </c>
      <c r="H179" s="72" t="s">
        <v>1167</v>
      </c>
    </row>
    <row r="180" spans="1:8" ht="33.75">
      <c r="A180" s="72" t="s">
        <v>181</v>
      </c>
      <c r="B180" s="72" t="s">
        <v>995</v>
      </c>
      <c r="C180" s="72" t="s">
        <v>182</v>
      </c>
      <c r="D180" s="72" t="s">
        <v>996</v>
      </c>
      <c r="E180" s="72" t="s">
        <v>997</v>
      </c>
      <c r="F180" s="72">
        <v>580</v>
      </c>
      <c r="G180" s="72" t="s">
        <v>1182</v>
      </c>
      <c r="H180" s="72" t="s">
        <v>1185</v>
      </c>
    </row>
    <row r="181" spans="1:8" ht="22.5">
      <c r="A181" s="72" t="s">
        <v>183</v>
      </c>
      <c r="B181" s="72"/>
      <c r="C181" s="72" t="s">
        <v>184</v>
      </c>
      <c r="D181" s="72" t="s">
        <v>185</v>
      </c>
      <c r="E181" s="72" t="s">
        <v>186</v>
      </c>
      <c r="F181" s="72">
        <v>652</v>
      </c>
      <c r="G181" s="72" t="s">
        <v>1211</v>
      </c>
      <c r="H181" s="72" t="s">
        <v>1188</v>
      </c>
    </row>
    <row r="182" spans="1:8" ht="22.5">
      <c r="A182" s="72" t="s">
        <v>187</v>
      </c>
      <c r="B182" s="72"/>
      <c r="C182" s="72" t="s">
        <v>188</v>
      </c>
      <c r="D182" s="72" t="s">
        <v>1010</v>
      </c>
      <c r="E182" s="72" t="s">
        <v>1011</v>
      </c>
      <c r="F182" s="72">
        <v>666</v>
      </c>
      <c r="G182" s="72" t="s">
        <v>1211</v>
      </c>
      <c r="H182" s="72" t="s">
        <v>1189</v>
      </c>
    </row>
    <row r="183" spans="1:8" ht="11.25">
      <c r="A183" s="72" t="s">
        <v>189</v>
      </c>
      <c r="B183" s="72" t="s">
        <v>1001</v>
      </c>
      <c r="C183" s="72" t="s">
        <v>190</v>
      </c>
      <c r="D183" s="72" t="s">
        <v>1002</v>
      </c>
      <c r="E183" s="72" t="s">
        <v>1003</v>
      </c>
      <c r="F183" s="72">
        <v>686</v>
      </c>
      <c r="G183" s="72" t="s">
        <v>1171</v>
      </c>
      <c r="H183" s="72" t="s">
        <v>1173</v>
      </c>
    </row>
    <row r="184" spans="1:8" ht="33.75">
      <c r="A184" s="72" t="s">
        <v>191</v>
      </c>
      <c r="B184" s="72"/>
      <c r="C184" s="72" t="s">
        <v>192</v>
      </c>
      <c r="D184" s="72" t="s">
        <v>1004</v>
      </c>
      <c r="E184" s="72" t="s">
        <v>1005</v>
      </c>
      <c r="F184" s="72">
        <v>670</v>
      </c>
      <c r="G184" s="72" t="s">
        <v>1211</v>
      </c>
      <c r="H184" s="72" t="s">
        <v>1188</v>
      </c>
    </row>
    <row r="185" spans="1:8" ht="11.25">
      <c r="A185" s="72" t="s">
        <v>193</v>
      </c>
      <c r="B185" s="72"/>
      <c r="C185" s="72" t="s">
        <v>194</v>
      </c>
      <c r="D185" s="72" t="s">
        <v>1008</v>
      </c>
      <c r="E185" s="72" t="s">
        <v>1009</v>
      </c>
      <c r="F185" s="72">
        <v>662</v>
      </c>
      <c r="G185" s="72" t="s">
        <v>1211</v>
      </c>
      <c r="H185" s="72" t="s">
        <v>1188</v>
      </c>
    </row>
    <row r="186" spans="1:8" ht="22.5">
      <c r="A186" s="72" t="s">
        <v>195</v>
      </c>
      <c r="B186" s="72"/>
      <c r="C186" s="72" t="s">
        <v>196</v>
      </c>
      <c r="D186" s="72" t="s">
        <v>1006</v>
      </c>
      <c r="E186" s="72" t="s">
        <v>1007</v>
      </c>
      <c r="F186" s="72">
        <v>659</v>
      </c>
      <c r="G186" s="72" t="s">
        <v>1211</v>
      </c>
      <c r="H186" s="72" t="s">
        <v>1188</v>
      </c>
    </row>
    <row r="187" spans="1:8" ht="11.25">
      <c r="A187" s="72" t="s">
        <v>197</v>
      </c>
      <c r="B187" s="72" t="s">
        <v>1012</v>
      </c>
      <c r="C187" s="72" t="s">
        <v>198</v>
      </c>
      <c r="D187" s="72" t="s">
        <v>1013</v>
      </c>
      <c r="E187" s="72" t="s">
        <v>1014</v>
      </c>
      <c r="F187" s="72">
        <v>688</v>
      </c>
      <c r="G187" s="72" t="s">
        <v>1177</v>
      </c>
      <c r="H187" s="72" t="s">
        <v>1181</v>
      </c>
    </row>
    <row r="188" spans="1:8" ht="11.25">
      <c r="A188" s="72" t="s">
        <v>199</v>
      </c>
      <c r="B188" s="72" t="s">
        <v>998</v>
      </c>
      <c r="C188" s="72" t="s">
        <v>200</v>
      </c>
      <c r="D188" s="72" t="s">
        <v>999</v>
      </c>
      <c r="E188" s="72" t="s">
        <v>1000</v>
      </c>
      <c r="F188" s="72">
        <v>690</v>
      </c>
      <c r="G188" s="72" t="s">
        <v>1171</v>
      </c>
      <c r="H188" s="72" t="s">
        <v>1172</v>
      </c>
    </row>
    <row r="189" spans="1:8" ht="11.25">
      <c r="A189" s="72" t="s">
        <v>201</v>
      </c>
      <c r="B189" s="72" t="s">
        <v>1015</v>
      </c>
      <c r="C189" s="72" t="s">
        <v>202</v>
      </c>
      <c r="D189" s="72" t="s">
        <v>1016</v>
      </c>
      <c r="E189" s="72" t="s">
        <v>1017</v>
      </c>
      <c r="F189" s="72">
        <v>702</v>
      </c>
      <c r="G189" s="72" t="s">
        <v>1166</v>
      </c>
      <c r="H189" s="72" t="s">
        <v>1169</v>
      </c>
    </row>
    <row r="190" spans="1:8" ht="22.5">
      <c r="A190" s="72" t="s">
        <v>203</v>
      </c>
      <c r="B190" s="72"/>
      <c r="C190" s="72" t="s">
        <v>204</v>
      </c>
      <c r="D190" s="72" t="s">
        <v>1018</v>
      </c>
      <c r="E190" s="72" t="s">
        <v>1019</v>
      </c>
      <c r="F190" s="72">
        <v>760</v>
      </c>
      <c r="G190" s="72" t="s">
        <v>1166</v>
      </c>
      <c r="H190" s="72" t="s">
        <v>1168</v>
      </c>
    </row>
    <row r="191" spans="1:8" ht="11.25">
      <c r="A191" s="72" t="s">
        <v>205</v>
      </c>
      <c r="B191" s="72" t="s">
        <v>1020</v>
      </c>
      <c r="C191" s="72" t="s">
        <v>206</v>
      </c>
      <c r="D191" s="72" t="s">
        <v>1021</v>
      </c>
      <c r="E191" s="72" t="s">
        <v>1022</v>
      </c>
      <c r="F191" s="72">
        <v>703</v>
      </c>
      <c r="G191" s="72" t="s">
        <v>1177</v>
      </c>
      <c r="H191" s="72" t="s">
        <v>1178</v>
      </c>
    </row>
    <row r="192" spans="1:8" ht="11.25">
      <c r="A192" s="72" t="s">
        <v>207</v>
      </c>
      <c r="B192" s="72" t="s">
        <v>1023</v>
      </c>
      <c r="C192" s="72" t="s">
        <v>208</v>
      </c>
      <c r="D192" s="72" t="s">
        <v>1024</v>
      </c>
      <c r="E192" s="72" t="s">
        <v>1025</v>
      </c>
      <c r="F192" s="72">
        <v>705</v>
      </c>
      <c r="G192" s="72" t="s">
        <v>1177</v>
      </c>
      <c r="H192" s="72" t="s">
        <v>1181</v>
      </c>
    </row>
    <row r="193" spans="1:8" ht="45">
      <c r="A193" s="72" t="s">
        <v>209</v>
      </c>
      <c r="B193" s="72" t="s">
        <v>210</v>
      </c>
      <c r="C193" s="72" t="s">
        <v>211</v>
      </c>
      <c r="D193" s="72" t="s">
        <v>1026</v>
      </c>
      <c r="E193" s="72" t="s">
        <v>1027</v>
      </c>
      <c r="F193" s="72">
        <v>826</v>
      </c>
      <c r="G193" s="72" t="s">
        <v>1177</v>
      </c>
      <c r="H193" s="72" t="s">
        <v>1180</v>
      </c>
    </row>
    <row r="194" spans="1:8" ht="22.5">
      <c r="A194" s="72" t="s">
        <v>212</v>
      </c>
      <c r="B194" s="72" t="s">
        <v>1028</v>
      </c>
      <c r="C194" s="72" t="s">
        <v>213</v>
      </c>
      <c r="D194" s="72" t="s">
        <v>1029</v>
      </c>
      <c r="E194" s="72" t="s">
        <v>1030</v>
      </c>
      <c r="F194" s="72">
        <v>840</v>
      </c>
      <c r="G194" s="72" t="s">
        <v>1211</v>
      </c>
      <c r="H194" s="72" t="s">
        <v>1189</v>
      </c>
    </row>
    <row r="195" spans="1:8" ht="22.5">
      <c r="A195" s="72" t="s">
        <v>214</v>
      </c>
      <c r="B195" s="72"/>
      <c r="C195" s="72" t="s">
        <v>215</v>
      </c>
      <c r="D195" s="72" t="s">
        <v>1031</v>
      </c>
      <c r="E195" s="72" t="s">
        <v>1032</v>
      </c>
      <c r="F195" s="72">
        <v>90</v>
      </c>
      <c r="G195" s="72" t="s">
        <v>1182</v>
      </c>
      <c r="H195" s="72" t="s">
        <v>1184</v>
      </c>
    </row>
    <row r="196" spans="1:8" ht="22.5">
      <c r="A196" s="72" t="s">
        <v>216</v>
      </c>
      <c r="B196" s="72" t="s">
        <v>1033</v>
      </c>
      <c r="C196" s="72" t="s">
        <v>217</v>
      </c>
      <c r="D196" s="72" t="s">
        <v>1034</v>
      </c>
      <c r="E196" s="72" t="s">
        <v>1035</v>
      </c>
      <c r="F196" s="72">
        <v>706</v>
      </c>
      <c r="G196" s="72" t="s">
        <v>1171</v>
      </c>
      <c r="H196" s="72" t="s">
        <v>1172</v>
      </c>
    </row>
    <row r="197" spans="1:8" ht="11.25">
      <c r="A197" s="72" t="s">
        <v>218</v>
      </c>
      <c r="B197" s="72" t="s">
        <v>1036</v>
      </c>
      <c r="C197" s="72" t="s">
        <v>219</v>
      </c>
      <c r="D197" s="72" t="s">
        <v>1037</v>
      </c>
      <c r="E197" s="72" t="s">
        <v>1038</v>
      </c>
      <c r="F197" s="72">
        <v>736</v>
      </c>
      <c r="G197" s="72" t="s">
        <v>1171</v>
      </c>
      <c r="H197" s="72" t="s">
        <v>1174</v>
      </c>
    </row>
    <row r="198" spans="1:8" ht="11.25">
      <c r="A198" s="72" t="s">
        <v>220</v>
      </c>
      <c r="B198" s="72" t="s">
        <v>1039</v>
      </c>
      <c r="C198" s="72" t="s">
        <v>221</v>
      </c>
      <c r="D198" s="72" t="s">
        <v>1040</v>
      </c>
      <c r="E198" s="72" t="s">
        <v>1041</v>
      </c>
      <c r="F198" s="72">
        <v>740</v>
      </c>
      <c r="G198" s="72" t="s">
        <v>1211</v>
      </c>
      <c r="H198" s="72" t="s">
        <v>1191</v>
      </c>
    </row>
    <row r="199" spans="1:8" ht="22.5">
      <c r="A199" s="72" t="s">
        <v>222</v>
      </c>
      <c r="B199" s="72" t="s">
        <v>1042</v>
      </c>
      <c r="C199" s="72" t="s">
        <v>223</v>
      </c>
      <c r="D199" s="72" t="s">
        <v>1043</v>
      </c>
      <c r="E199" s="72" t="s">
        <v>1044</v>
      </c>
      <c r="F199" s="72">
        <v>694</v>
      </c>
      <c r="G199" s="72" t="s">
        <v>1171</v>
      </c>
      <c r="H199" s="72" t="s">
        <v>1173</v>
      </c>
    </row>
    <row r="200" spans="1:8" ht="22.5">
      <c r="A200" s="72" t="s">
        <v>224</v>
      </c>
      <c r="B200" s="72" t="s">
        <v>1045</v>
      </c>
      <c r="C200" s="72" t="s">
        <v>225</v>
      </c>
      <c r="D200" s="72" t="s">
        <v>1046</v>
      </c>
      <c r="E200" s="72" t="s">
        <v>1047</v>
      </c>
      <c r="F200" s="72">
        <v>762</v>
      </c>
      <c r="G200" s="72" t="s">
        <v>1166</v>
      </c>
      <c r="H200" s="72" t="s">
        <v>1170</v>
      </c>
    </row>
    <row r="201" spans="1:8" ht="11.25">
      <c r="A201" s="72" t="s">
        <v>226</v>
      </c>
      <c r="B201" s="72" t="s">
        <v>1048</v>
      </c>
      <c r="C201" s="72" t="s">
        <v>227</v>
      </c>
      <c r="D201" s="72" t="s">
        <v>1049</v>
      </c>
      <c r="E201" s="72" t="s">
        <v>1050</v>
      </c>
      <c r="F201" s="72">
        <v>764</v>
      </c>
      <c r="G201" s="72" t="s">
        <v>1166</v>
      </c>
      <c r="H201" s="72" t="s">
        <v>1169</v>
      </c>
    </row>
    <row r="202" spans="1:8" ht="22.5">
      <c r="A202" s="72" t="s">
        <v>228</v>
      </c>
      <c r="B202" s="72" t="s">
        <v>1053</v>
      </c>
      <c r="C202" s="72" t="s">
        <v>229</v>
      </c>
      <c r="D202" s="72" t="s">
        <v>1054</v>
      </c>
      <c r="E202" s="72" t="s">
        <v>1055</v>
      </c>
      <c r="F202" s="72">
        <v>834</v>
      </c>
      <c r="G202" s="72" t="s">
        <v>1171</v>
      </c>
      <c r="H202" s="72" t="s">
        <v>1172</v>
      </c>
    </row>
    <row r="203" spans="1:8" ht="11.25">
      <c r="A203" s="72" t="s">
        <v>230</v>
      </c>
      <c r="B203" s="72"/>
      <c r="C203" s="72" t="s">
        <v>231</v>
      </c>
      <c r="D203" s="72" t="s">
        <v>1051</v>
      </c>
      <c r="E203" s="72" t="s">
        <v>1052</v>
      </c>
      <c r="F203" s="72">
        <v>158</v>
      </c>
      <c r="G203" s="72" t="s">
        <v>1166</v>
      </c>
      <c r="H203" s="72" t="s">
        <v>1167</v>
      </c>
    </row>
    <row r="204" spans="1:8" ht="33.75">
      <c r="A204" s="72" t="s">
        <v>232</v>
      </c>
      <c r="B204" s="72" t="s">
        <v>625</v>
      </c>
      <c r="C204" s="72" t="s">
        <v>233</v>
      </c>
      <c r="D204" s="72" t="s">
        <v>626</v>
      </c>
      <c r="E204" s="72" t="s">
        <v>627</v>
      </c>
      <c r="F204" s="72">
        <v>626</v>
      </c>
      <c r="G204" s="72" t="s">
        <v>1166</v>
      </c>
      <c r="H204" s="72" t="s">
        <v>1169</v>
      </c>
    </row>
    <row r="205" spans="1:8" ht="22.5">
      <c r="A205" s="72" t="s">
        <v>234</v>
      </c>
      <c r="B205" s="72" t="s">
        <v>1056</v>
      </c>
      <c r="C205" s="72" t="s">
        <v>235</v>
      </c>
      <c r="D205" s="72" t="s">
        <v>1057</v>
      </c>
      <c r="E205" s="72" t="s">
        <v>1058</v>
      </c>
      <c r="F205" s="72">
        <v>768</v>
      </c>
      <c r="G205" s="72" t="s">
        <v>1171</v>
      </c>
      <c r="H205" s="72" t="s">
        <v>1173</v>
      </c>
    </row>
    <row r="206" spans="1:8" ht="11.25">
      <c r="A206" s="72" t="s">
        <v>236</v>
      </c>
      <c r="B206" s="72"/>
      <c r="C206" s="72" t="s">
        <v>237</v>
      </c>
      <c r="D206" s="72" t="s">
        <v>1059</v>
      </c>
      <c r="E206" s="72" t="s">
        <v>1060</v>
      </c>
      <c r="F206" s="72">
        <v>772</v>
      </c>
      <c r="G206" s="72" t="s">
        <v>1182</v>
      </c>
      <c r="H206" s="72" t="s">
        <v>1186</v>
      </c>
    </row>
    <row r="207" spans="1:8" ht="11.25">
      <c r="A207" s="72" t="s">
        <v>238</v>
      </c>
      <c r="B207" s="72" t="s">
        <v>1061</v>
      </c>
      <c r="C207" s="72" t="s">
        <v>239</v>
      </c>
      <c r="D207" s="72" t="s">
        <v>1062</v>
      </c>
      <c r="E207" s="72" t="s">
        <v>1063</v>
      </c>
      <c r="F207" s="72">
        <v>776</v>
      </c>
      <c r="G207" s="72" t="s">
        <v>1182</v>
      </c>
      <c r="H207" s="72" t="s">
        <v>1186</v>
      </c>
    </row>
    <row r="208" spans="1:8" ht="22.5">
      <c r="A208" s="72" t="s">
        <v>240</v>
      </c>
      <c r="B208" s="72" t="s">
        <v>241</v>
      </c>
      <c r="C208" s="72" t="s">
        <v>242</v>
      </c>
      <c r="D208" s="72" t="s">
        <v>1064</v>
      </c>
      <c r="E208" s="72" t="s">
        <v>1065</v>
      </c>
      <c r="F208" s="72">
        <v>780</v>
      </c>
      <c r="G208" s="72" t="s">
        <v>1211</v>
      </c>
      <c r="H208" s="72" t="s">
        <v>1188</v>
      </c>
    </row>
    <row r="209" spans="1:8" ht="11.25">
      <c r="A209" s="72" t="s">
        <v>243</v>
      </c>
      <c r="B209" s="72"/>
      <c r="C209" s="72" t="s">
        <v>244</v>
      </c>
      <c r="D209" s="72" t="s">
        <v>1066</v>
      </c>
      <c r="E209" s="72" t="s">
        <v>1067</v>
      </c>
      <c r="F209" s="72">
        <v>798</v>
      </c>
      <c r="G209" s="72" t="s">
        <v>1182</v>
      </c>
      <c r="H209" s="72" t="s">
        <v>1186</v>
      </c>
    </row>
    <row r="210" spans="1:8" ht="11.25">
      <c r="A210" s="72" t="s">
        <v>245</v>
      </c>
      <c r="B210" s="72" t="s">
        <v>1068</v>
      </c>
      <c r="C210" s="72" t="s">
        <v>246</v>
      </c>
      <c r="D210" s="72" t="s">
        <v>1069</v>
      </c>
      <c r="E210" s="72" t="s">
        <v>1070</v>
      </c>
      <c r="F210" s="72">
        <v>788</v>
      </c>
      <c r="G210" s="72" t="s">
        <v>1171</v>
      </c>
      <c r="H210" s="72" t="s">
        <v>1174</v>
      </c>
    </row>
    <row r="211" spans="1:8" ht="22.5">
      <c r="A211" s="72" t="s">
        <v>247</v>
      </c>
      <c r="B211" s="72" t="s">
        <v>1071</v>
      </c>
      <c r="C211" s="72" t="s">
        <v>248</v>
      </c>
      <c r="D211" s="72" t="s">
        <v>1072</v>
      </c>
      <c r="E211" s="72" t="s">
        <v>1073</v>
      </c>
      <c r="F211" s="72">
        <v>795</v>
      </c>
      <c r="G211" s="72" t="s">
        <v>1166</v>
      </c>
      <c r="H211" s="72" t="s">
        <v>1170</v>
      </c>
    </row>
    <row r="212" spans="1:8" ht="11.25">
      <c r="A212" s="72" t="s">
        <v>249</v>
      </c>
      <c r="B212" s="72" t="s">
        <v>1074</v>
      </c>
      <c r="C212" s="72" t="s">
        <v>250</v>
      </c>
      <c r="D212" s="72" t="s">
        <v>1075</v>
      </c>
      <c r="E212" s="72" t="s">
        <v>1076</v>
      </c>
      <c r="F212" s="72">
        <v>792</v>
      </c>
      <c r="G212" s="72" t="s">
        <v>1166</v>
      </c>
      <c r="H212" s="72" t="s">
        <v>1168</v>
      </c>
    </row>
    <row r="213" spans="1:8" ht="11.25">
      <c r="A213" s="72" t="s">
        <v>251</v>
      </c>
      <c r="B213" s="72" t="s">
        <v>1077</v>
      </c>
      <c r="C213" s="72" t="s">
        <v>252</v>
      </c>
      <c r="D213" s="72" t="s">
        <v>1078</v>
      </c>
      <c r="E213" s="72" t="s">
        <v>1079</v>
      </c>
      <c r="F213" s="72">
        <v>800</v>
      </c>
      <c r="G213" s="72" t="s">
        <v>1171</v>
      </c>
      <c r="H213" s="72" t="s">
        <v>1172</v>
      </c>
    </row>
    <row r="214" spans="1:8" ht="22.5">
      <c r="A214" s="72" t="s">
        <v>253</v>
      </c>
      <c r="B214" s="72" t="s">
        <v>1080</v>
      </c>
      <c r="C214" s="72" t="s">
        <v>254</v>
      </c>
      <c r="D214" s="72" t="s">
        <v>1081</v>
      </c>
      <c r="E214" s="72" t="s">
        <v>1082</v>
      </c>
      <c r="F214" s="72">
        <v>860</v>
      </c>
      <c r="G214" s="72" t="s">
        <v>1166</v>
      </c>
      <c r="H214" s="72" t="s">
        <v>1170</v>
      </c>
    </row>
    <row r="215" spans="1:8" ht="11.25">
      <c r="A215" s="72" t="s">
        <v>255</v>
      </c>
      <c r="B215" s="72"/>
      <c r="C215" s="72" t="s">
        <v>256</v>
      </c>
      <c r="D215" s="72" t="s">
        <v>1083</v>
      </c>
      <c r="E215" s="72" t="s">
        <v>1084</v>
      </c>
      <c r="F215" s="72">
        <v>804</v>
      </c>
      <c r="G215" s="72" t="s">
        <v>1177</v>
      </c>
      <c r="H215" s="72" t="s">
        <v>1178</v>
      </c>
    </row>
    <row r="216" spans="1:8" ht="22.5">
      <c r="A216" s="72" t="s">
        <v>257</v>
      </c>
      <c r="B216" s="72"/>
      <c r="C216" s="72" t="s">
        <v>258</v>
      </c>
      <c r="D216" s="72" t="s">
        <v>1085</v>
      </c>
      <c r="E216" s="72" t="s">
        <v>1086</v>
      </c>
      <c r="F216" s="72">
        <v>876</v>
      </c>
      <c r="G216" s="72" t="s">
        <v>1182</v>
      </c>
      <c r="H216" s="72" t="s">
        <v>1186</v>
      </c>
    </row>
    <row r="217" spans="1:8" ht="22.5">
      <c r="A217" s="72" t="s">
        <v>259</v>
      </c>
      <c r="B217" s="72" t="s">
        <v>1087</v>
      </c>
      <c r="C217" s="72" t="s">
        <v>260</v>
      </c>
      <c r="D217" s="72" t="s">
        <v>1088</v>
      </c>
      <c r="E217" s="72" t="s">
        <v>1089</v>
      </c>
      <c r="F217" s="72">
        <v>858</v>
      </c>
      <c r="G217" s="72" t="s">
        <v>1211</v>
      </c>
      <c r="H217" s="72" t="s">
        <v>1191</v>
      </c>
    </row>
    <row r="218" spans="1:8" ht="11.25">
      <c r="A218" s="72" t="s">
        <v>261</v>
      </c>
      <c r="B218" s="72"/>
      <c r="C218" s="72" t="s">
        <v>262</v>
      </c>
      <c r="D218" s="72" t="s">
        <v>1090</v>
      </c>
      <c r="E218" s="72" t="s">
        <v>1091</v>
      </c>
      <c r="F218" s="72">
        <v>234</v>
      </c>
      <c r="G218" s="72" t="s">
        <v>1177</v>
      </c>
      <c r="H218" s="72" t="s">
        <v>1180</v>
      </c>
    </row>
    <row r="219" spans="1:8" ht="22.5">
      <c r="A219" s="72" t="s">
        <v>263</v>
      </c>
      <c r="B219" s="72" t="s">
        <v>264</v>
      </c>
      <c r="C219" s="72" t="s">
        <v>265</v>
      </c>
      <c r="D219" s="72" t="s">
        <v>1092</v>
      </c>
      <c r="E219" s="72" t="s">
        <v>1093</v>
      </c>
      <c r="F219" s="72">
        <v>242</v>
      </c>
      <c r="G219" s="72" t="s">
        <v>1182</v>
      </c>
      <c r="H219" s="72" t="s">
        <v>1184</v>
      </c>
    </row>
    <row r="220" spans="1:8" ht="11.25">
      <c r="A220" s="72" t="s">
        <v>266</v>
      </c>
      <c r="B220" s="72" t="s">
        <v>1094</v>
      </c>
      <c r="C220" s="72" t="s">
        <v>267</v>
      </c>
      <c r="D220" s="72" t="s">
        <v>1095</v>
      </c>
      <c r="E220" s="72" t="s">
        <v>1096</v>
      </c>
      <c r="F220" s="72">
        <v>608</v>
      </c>
      <c r="G220" s="72" t="s">
        <v>1166</v>
      </c>
      <c r="H220" s="72" t="s">
        <v>1169</v>
      </c>
    </row>
    <row r="221" spans="1:8" ht="22.5">
      <c r="A221" s="72" t="s">
        <v>268</v>
      </c>
      <c r="B221" s="72" t="s">
        <v>1097</v>
      </c>
      <c r="C221" s="72" t="s">
        <v>269</v>
      </c>
      <c r="D221" s="72" t="s">
        <v>1098</v>
      </c>
      <c r="E221" s="72" t="s">
        <v>1099</v>
      </c>
      <c r="F221" s="72">
        <v>246</v>
      </c>
      <c r="G221" s="72" t="s">
        <v>1177</v>
      </c>
      <c r="H221" s="72" t="s">
        <v>1180</v>
      </c>
    </row>
    <row r="222" spans="1:8" ht="33.75">
      <c r="A222" s="72" t="s">
        <v>270</v>
      </c>
      <c r="B222" s="72"/>
      <c r="C222" s="72" t="s">
        <v>271</v>
      </c>
      <c r="D222" s="72" t="s">
        <v>1100</v>
      </c>
      <c r="E222" s="72" t="s">
        <v>1101</v>
      </c>
      <c r="F222" s="72">
        <v>238</v>
      </c>
      <c r="G222" s="72" t="s">
        <v>1211</v>
      </c>
      <c r="H222" s="72" t="s">
        <v>1191</v>
      </c>
    </row>
    <row r="223" spans="1:8" ht="22.5">
      <c r="A223" s="72" t="s">
        <v>272</v>
      </c>
      <c r="B223" s="72" t="s">
        <v>1102</v>
      </c>
      <c r="C223" s="72" t="s">
        <v>273</v>
      </c>
      <c r="D223" s="72" t="s">
        <v>1103</v>
      </c>
      <c r="E223" s="72" t="s">
        <v>1104</v>
      </c>
      <c r="F223" s="72">
        <v>250</v>
      </c>
      <c r="G223" s="72" t="s">
        <v>1177</v>
      </c>
      <c r="H223" s="72" t="s">
        <v>1179</v>
      </c>
    </row>
    <row r="224" spans="1:8" ht="11.25">
      <c r="A224" s="72" t="s">
        <v>274</v>
      </c>
      <c r="B224" s="72"/>
      <c r="C224" s="72" t="s">
        <v>275</v>
      </c>
      <c r="D224" s="72" t="s">
        <v>1105</v>
      </c>
      <c r="E224" s="72" t="s">
        <v>1106</v>
      </c>
      <c r="F224" s="72">
        <v>254</v>
      </c>
      <c r="G224" s="72" t="s">
        <v>1211</v>
      </c>
      <c r="H224" s="72" t="s">
        <v>1191</v>
      </c>
    </row>
    <row r="225" spans="1:8" ht="22.5">
      <c r="A225" s="72" t="s">
        <v>276</v>
      </c>
      <c r="B225" s="72"/>
      <c r="C225" s="72" t="s">
        <v>277</v>
      </c>
      <c r="D225" s="72" t="s">
        <v>1107</v>
      </c>
      <c r="E225" s="72" t="s">
        <v>1108</v>
      </c>
      <c r="F225" s="72">
        <v>258</v>
      </c>
      <c r="G225" s="72" t="s">
        <v>1182</v>
      </c>
      <c r="H225" s="72" t="s">
        <v>1186</v>
      </c>
    </row>
    <row r="226" spans="1:8" ht="33.75">
      <c r="A226" s="72" t="s">
        <v>278</v>
      </c>
      <c r="B226" s="72"/>
      <c r="C226" s="72" t="s">
        <v>279</v>
      </c>
      <c r="D226" s="72" t="s">
        <v>1109</v>
      </c>
      <c r="E226" s="72" t="s">
        <v>1110</v>
      </c>
      <c r="F226" s="72">
        <v>260</v>
      </c>
      <c r="G226" s="72"/>
      <c r="H226" s="72" t="s">
        <v>1259</v>
      </c>
    </row>
    <row r="227" spans="1:8" ht="11.25">
      <c r="A227" s="72" t="s">
        <v>280</v>
      </c>
      <c r="B227" s="72" t="s">
        <v>1111</v>
      </c>
      <c r="C227" s="72" t="s">
        <v>281</v>
      </c>
      <c r="D227" s="72" t="s">
        <v>1112</v>
      </c>
      <c r="E227" s="72" t="s">
        <v>1113</v>
      </c>
      <c r="F227" s="72">
        <v>191</v>
      </c>
      <c r="G227" s="72" t="s">
        <v>1177</v>
      </c>
      <c r="H227" s="72" t="s">
        <v>1181</v>
      </c>
    </row>
    <row r="228" spans="1:8" ht="22.5">
      <c r="A228" s="72" t="s">
        <v>282</v>
      </c>
      <c r="B228" s="72"/>
      <c r="C228" s="72" t="s">
        <v>283</v>
      </c>
      <c r="D228" s="72" t="s">
        <v>1114</v>
      </c>
      <c r="E228" s="72" t="s">
        <v>1115</v>
      </c>
      <c r="F228" s="72">
        <v>140</v>
      </c>
      <c r="G228" s="72" t="s">
        <v>1171</v>
      </c>
      <c r="H228" s="72" t="s">
        <v>1175</v>
      </c>
    </row>
    <row r="229" spans="1:8" ht="11.25">
      <c r="A229" s="72" t="s">
        <v>284</v>
      </c>
      <c r="B229" s="72" t="s">
        <v>1116</v>
      </c>
      <c r="C229" s="72" t="s">
        <v>285</v>
      </c>
      <c r="D229" s="72" t="s">
        <v>1117</v>
      </c>
      <c r="E229" s="72" t="s">
        <v>1118</v>
      </c>
      <c r="F229" s="72">
        <v>148</v>
      </c>
      <c r="G229" s="72" t="s">
        <v>1171</v>
      </c>
      <c r="H229" s="72" t="s">
        <v>1175</v>
      </c>
    </row>
    <row r="230" spans="1:8" ht="11.25">
      <c r="A230" s="72" t="s">
        <v>286</v>
      </c>
      <c r="B230" s="72" t="s">
        <v>1119</v>
      </c>
      <c r="C230" s="72" t="s">
        <v>287</v>
      </c>
      <c r="D230" s="72" t="s">
        <v>1120</v>
      </c>
      <c r="E230" s="72" t="s">
        <v>1121</v>
      </c>
      <c r="F230" s="72">
        <v>499</v>
      </c>
      <c r="G230" s="72" t="s">
        <v>1177</v>
      </c>
      <c r="H230" s="72" t="s">
        <v>1181</v>
      </c>
    </row>
    <row r="231" spans="1:8" ht="22.5">
      <c r="A231" s="72" t="s">
        <v>288</v>
      </c>
      <c r="B231" s="72"/>
      <c r="C231" s="72" t="s">
        <v>289</v>
      </c>
      <c r="D231" s="72" t="s">
        <v>1122</v>
      </c>
      <c r="E231" s="72" t="s">
        <v>1123</v>
      </c>
      <c r="F231" s="72">
        <v>203</v>
      </c>
      <c r="G231" s="72" t="s">
        <v>1177</v>
      </c>
      <c r="H231" s="72" t="s">
        <v>1178</v>
      </c>
    </row>
    <row r="232" spans="1:8" ht="11.25">
      <c r="A232" s="72" t="s">
        <v>290</v>
      </c>
      <c r="B232" s="72" t="s">
        <v>1124</v>
      </c>
      <c r="C232" s="72" t="s">
        <v>291</v>
      </c>
      <c r="D232" s="72" t="s">
        <v>1125</v>
      </c>
      <c r="E232" s="72" t="s">
        <v>1126</v>
      </c>
      <c r="F232" s="72">
        <v>152</v>
      </c>
      <c r="G232" s="72" t="s">
        <v>1211</v>
      </c>
      <c r="H232" s="72" t="s">
        <v>1191</v>
      </c>
    </row>
    <row r="233" spans="1:8" ht="22.5">
      <c r="A233" s="72" t="s">
        <v>292</v>
      </c>
      <c r="B233" s="72" t="s">
        <v>1127</v>
      </c>
      <c r="C233" s="72" t="s">
        <v>293</v>
      </c>
      <c r="D233" s="72" t="s">
        <v>1128</v>
      </c>
      <c r="E233" s="72" t="s">
        <v>1129</v>
      </c>
      <c r="F233" s="72">
        <v>756</v>
      </c>
      <c r="G233" s="72" t="s">
        <v>1177</v>
      </c>
      <c r="H233" s="72" t="s">
        <v>1179</v>
      </c>
    </row>
    <row r="234" spans="1:8" ht="11.25">
      <c r="A234" s="72" t="s">
        <v>294</v>
      </c>
      <c r="B234" s="72" t="s">
        <v>1130</v>
      </c>
      <c r="C234" s="72" t="s">
        <v>295</v>
      </c>
      <c r="D234" s="72" t="s">
        <v>1131</v>
      </c>
      <c r="E234" s="72" t="s">
        <v>1132</v>
      </c>
      <c r="F234" s="72">
        <v>752</v>
      </c>
      <c r="G234" s="72" t="s">
        <v>1177</v>
      </c>
      <c r="H234" s="72" t="s">
        <v>1180</v>
      </c>
    </row>
    <row r="235" spans="1:8" ht="22.5">
      <c r="A235" s="72" t="s">
        <v>296</v>
      </c>
      <c r="B235" s="72"/>
      <c r="C235" s="72" t="s">
        <v>297</v>
      </c>
      <c r="D235" s="72" t="s">
        <v>1133</v>
      </c>
      <c r="E235" s="72" t="s">
        <v>1134</v>
      </c>
      <c r="F235" s="72">
        <v>744</v>
      </c>
      <c r="G235" s="72" t="s">
        <v>1177</v>
      </c>
      <c r="H235" s="72" t="s">
        <v>1180</v>
      </c>
    </row>
    <row r="236" spans="1:8" ht="33.75">
      <c r="A236" s="72" t="s">
        <v>298</v>
      </c>
      <c r="B236" s="72" t="s">
        <v>1135</v>
      </c>
      <c r="C236" s="72" t="s">
        <v>299</v>
      </c>
      <c r="D236" s="72" t="s">
        <v>1136</v>
      </c>
      <c r="E236" s="72" t="s">
        <v>1137</v>
      </c>
      <c r="F236" s="72">
        <v>144</v>
      </c>
      <c r="G236" s="72" t="s">
        <v>1166</v>
      </c>
      <c r="H236" s="72" t="s">
        <v>1170</v>
      </c>
    </row>
    <row r="237" spans="1:8" ht="11.25">
      <c r="A237" s="72" t="s">
        <v>300</v>
      </c>
      <c r="B237" s="72"/>
      <c r="C237" s="72" t="s">
        <v>301</v>
      </c>
      <c r="D237" s="72" t="s">
        <v>1138</v>
      </c>
      <c r="E237" s="72" t="s">
        <v>1139</v>
      </c>
      <c r="F237" s="72">
        <v>218</v>
      </c>
      <c r="G237" s="72" t="s">
        <v>1211</v>
      </c>
      <c r="H237" s="72" t="s">
        <v>1191</v>
      </c>
    </row>
    <row r="238" spans="1:8" ht="33.75">
      <c r="A238" s="72" t="s">
        <v>302</v>
      </c>
      <c r="B238" s="72" t="s">
        <v>1140</v>
      </c>
      <c r="C238" s="72" t="s">
        <v>303</v>
      </c>
      <c r="D238" s="72" t="s">
        <v>1141</v>
      </c>
      <c r="E238" s="72" t="s">
        <v>1142</v>
      </c>
      <c r="F238" s="72">
        <v>226</v>
      </c>
      <c r="G238" s="72" t="s">
        <v>1171</v>
      </c>
      <c r="H238" s="72" t="s">
        <v>1175</v>
      </c>
    </row>
    <row r="239" spans="1:8" ht="11.25">
      <c r="A239" s="72" t="s">
        <v>304</v>
      </c>
      <c r="B239" s="72"/>
      <c r="C239" s="72" t="s">
        <v>305</v>
      </c>
      <c r="D239" s="72" t="s">
        <v>1143</v>
      </c>
      <c r="E239" s="72" t="s">
        <v>1144</v>
      </c>
      <c r="F239" s="72">
        <v>248</v>
      </c>
      <c r="G239" s="72" t="s">
        <v>1177</v>
      </c>
      <c r="H239" s="72" t="s">
        <v>1180</v>
      </c>
    </row>
    <row r="240" spans="1:8" ht="22.5">
      <c r="A240" s="72" t="s">
        <v>306</v>
      </c>
      <c r="B240" s="72" t="s">
        <v>1145</v>
      </c>
      <c r="C240" s="72" t="s">
        <v>307</v>
      </c>
      <c r="D240" s="72" t="s">
        <v>1146</v>
      </c>
      <c r="E240" s="72" t="s">
        <v>1147</v>
      </c>
      <c r="F240" s="72">
        <v>222</v>
      </c>
      <c r="G240" s="72" t="s">
        <v>1211</v>
      </c>
      <c r="H240" s="72" t="s">
        <v>1190</v>
      </c>
    </row>
    <row r="241" spans="1:8" ht="11.25">
      <c r="A241" s="72" t="s">
        <v>308</v>
      </c>
      <c r="B241" s="72"/>
      <c r="C241" s="72" t="s">
        <v>309</v>
      </c>
      <c r="D241" s="72" t="s">
        <v>1148</v>
      </c>
      <c r="E241" s="72" t="s">
        <v>1149</v>
      </c>
      <c r="F241" s="72">
        <v>232</v>
      </c>
      <c r="G241" s="72" t="s">
        <v>1171</v>
      </c>
      <c r="H241" s="72" t="s">
        <v>1172</v>
      </c>
    </row>
    <row r="242" spans="1:8" ht="11.25">
      <c r="A242" s="72" t="s">
        <v>310</v>
      </c>
      <c r="B242" s="72" t="s">
        <v>1150</v>
      </c>
      <c r="C242" s="72" t="s">
        <v>311</v>
      </c>
      <c r="D242" s="72" t="s">
        <v>1151</v>
      </c>
      <c r="E242" s="72" t="s">
        <v>1152</v>
      </c>
      <c r="F242" s="72">
        <v>233</v>
      </c>
      <c r="G242" s="72" t="s">
        <v>1177</v>
      </c>
      <c r="H242" s="72" t="s">
        <v>1180</v>
      </c>
    </row>
    <row r="243" spans="1:8" ht="33.75">
      <c r="A243" s="72" t="s">
        <v>312</v>
      </c>
      <c r="B243" s="72" t="s">
        <v>1153</v>
      </c>
      <c r="C243" s="72" t="s">
        <v>313</v>
      </c>
      <c r="D243" s="72" t="s">
        <v>1154</v>
      </c>
      <c r="E243" s="72" t="s">
        <v>1155</v>
      </c>
      <c r="F243" s="72">
        <v>231</v>
      </c>
      <c r="G243" s="72" t="s">
        <v>1171</v>
      </c>
      <c r="H243" s="72" t="s">
        <v>1172</v>
      </c>
    </row>
    <row r="244" spans="1:8" ht="22.5">
      <c r="A244" s="72" t="s">
        <v>314</v>
      </c>
      <c r="B244" s="72" t="s">
        <v>1156</v>
      </c>
      <c r="C244" s="72" t="s">
        <v>315</v>
      </c>
      <c r="D244" s="72" t="s">
        <v>1157</v>
      </c>
      <c r="E244" s="72" t="s">
        <v>1158</v>
      </c>
      <c r="F244" s="72">
        <v>710</v>
      </c>
      <c r="G244" s="72" t="s">
        <v>1171</v>
      </c>
      <c r="H244" s="72" t="s">
        <v>1176</v>
      </c>
    </row>
    <row r="245" spans="1:8" ht="45">
      <c r="A245" s="72" t="s">
        <v>316</v>
      </c>
      <c r="B245" s="72"/>
      <c r="C245" s="72" t="s">
        <v>317</v>
      </c>
      <c r="D245" s="72" t="s">
        <v>1159</v>
      </c>
      <c r="E245" s="72" t="s">
        <v>1160</v>
      </c>
      <c r="F245" s="72">
        <v>239</v>
      </c>
      <c r="G245" s="72"/>
      <c r="H245" s="72" t="s">
        <v>109</v>
      </c>
    </row>
    <row r="246" spans="1:8" ht="11.25">
      <c r="A246" s="72" t="s">
        <v>318</v>
      </c>
      <c r="B246" s="72" t="s">
        <v>785</v>
      </c>
      <c r="C246" s="72" t="s">
        <v>319</v>
      </c>
      <c r="D246" s="72" t="s">
        <v>786</v>
      </c>
      <c r="E246" s="72" t="s">
        <v>787</v>
      </c>
      <c r="F246" s="72">
        <v>410</v>
      </c>
      <c r="G246" s="72" t="s">
        <v>1166</v>
      </c>
      <c r="H246" s="72" t="s">
        <v>1167</v>
      </c>
    </row>
    <row r="247" spans="1:8" ht="11.25">
      <c r="A247" s="72" t="s">
        <v>320</v>
      </c>
      <c r="B247" s="72"/>
      <c r="C247" s="72" t="s">
        <v>321</v>
      </c>
      <c r="D247" s="72" t="s">
        <v>1161</v>
      </c>
      <c r="E247" s="72" t="s">
        <v>1162</v>
      </c>
      <c r="F247" s="72">
        <v>388</v>
      </c>
      <c r="G247" s="72" t="s">
        <v>1211</v>
      </c>
      <c r="H247" s="72" t="s">
        <v>1188</v>
      </c>
    </row>
    <row r="248" spans="1:8" ht="12">
      <c r="A248" s="72" t="s">
        <v>322</v>
      </c>
      <c r="B248" s="72"/>
      <c r="C248" s="72" t="s">
        <v>323</v>
      </c>
      <c r="D248" s="72" t="s">
        <v>1163</v>
      </c>
      <c r="E248" s="72" t="s">
        <v>1164</v>
      </c>
      <c r="F248" s="72">
        <v>392</v>
      </c>
      <c r="G248" s="72" t="s">
        <v>1166</v>
      </c>
      <c r="H248" s="72" t="s">
        <v>1167</v>
      </c>
    </row>
  </sheetData>
  <sheetProtection password="DFEC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ПАРИ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Чекалов Дмитрий Харлампиевич</cp:lastModifiedBy>
  <cp:lastPrinted>2012-02-29T07:30:09Z</cp:lastPrinted>
  <dcterms:created xsi:type="dcterms:W3CDTF">2000-03-06T12:20:28Z</dcterms:created>
  <dcterms:modified xsi:type="dcterms:W3CDTF">2015-05-25T10:29:36Z</dcterms:modified>
  <cp:category/>
  <cp:version/>
  <cp:contentType/>
  <cp:contentStatus/>
</cp:coreProperties>
</file>